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OneDrive\Documentos\Trabajo\Ideas Frescas\Proyectos\Demanda\"/>
    </mc:Choice>
  </mc:AlternateContent>
  <xr:revisionPtr revIDLastSave="0" documentId="8_{FCF4CC1F-B08D-44CE-8115-554E9815745B}" xr6:coauthVersionLast="47" xr6:coauthVersionMax="47" xr10:uidLastSave="{00000000-0000-0000-0000-000000000000}"/>
  <bookViews>
    <workbookView xWindow="28680" yWindow="-120" windowWidth="29040" windowHeight="16440" xr2:uid="{99E33B8B-B3F0-47DD-A5CC-E476F8288B0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6" i="1"/>
  <c r="B15" i="1"/>
  <c r="AC16" i="1"/>
  <c r="AB16" i="1"/>
  <c r="AA16" i="1"/>
  <c r="Z16" i="1"/>
  <c r="AC15" i="1"/>
  <c r="AB15" i="1"/>
  <c r="AA15" i="1"/>
  <c r="Z15" i="1"/>
  <c r="AC14" i="1"/>
  <c r="AB14" i="1"/>
  <c r="AA14" i="1"/>
  <c r="Z14" i="1"/>
  <c r="W4" i="1"/>
  <c r="X4" i="1"/>
  <c r="Y4" i="1"/>
  <c r="W5" i="1"/>
  <c r="X5" i="1"/>
  <c r="Y5" i="1"/>
  <c r="W6" i="1"/>
  <c r="X6" i="1"/>
  <c r="Y6" i="1"/>
  <c r="W7" i="1"/>
  <c r="X7" i="1"/>
  <c r="Y7" i="1"/>
  <c r="W8" i="1"/>
  <c r="X8" i="1"/>
  <c r="Y8" i="1"/>
  <c r="W9" i="1"/>
  <c r="X9" i="1"/>
  <c r="Y9" i="1"/>
  <c r="X3" i="1"/>
  <c r="Y3" i="1"/>
  <c r="W3" i="1"/>
</calcChain>
</file>

<file path=xl/sharedStrings.xml><?xml version="1.0" encoding="utf-8"?>
<sst xmlns="http://schemas.openxmlformats.org/spreadsheetml/2006/main" count="44" uniqueCount="22">
  <si>
    <t>Año</t>
  </si>
  <si>
    <t>A/B</t>
  </si>
  <si>
    <t>C+</t>
  </si>
  <si>
    <t>C</t>
  </si>
  <si>
    <t>C-</t>
  </si>
  <si>
    <t>D+</t>
  </si>
  <si>
    <t>D</t>
  </si>
  <si>
    <t>E</t>
  </si>
  <si>
    <t>NSE</t>
  </si>
  <si>
    <t>$0 – $4,000</t>
  </si>
  <si>
    <t>$4,001 – $7,500</t>
  </si>
  <si>
    <t>$7,501 – $11,343</t>
  </si>
  <si>
    <t>$11,344 – $15,000</t>
  </si>
  <si>
    <t>$15,001 – $20,000</t>
  </si>
  <si>
    <t>$20,001 – $77,974</t>
  </si>
  <si>
    <t>$77,975 o más</t>
  </si>
  <si>
    <t xml:space="preserve">Rngo de salarios </t>
  </si>
  <si>
    <t>D-</t>
  </si>
  <si>
    <t>Viviendas necesarias</t>
  </si>
  <si>
    <t xml:space="preserve"> </t>
  </si>
  <si>
    <t>Distribucion vivienda</t>
  </si>
  <si>
    <t>Ofertas en el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</si>
</sst>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rgb="FF000000"/>
      <name val="Roboto Thin"/>
    </font>
    <font>
      <sz val="24"/>
      <color rgb="FF000000"/>
      <name val="Lato Hairline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/>
    <xf numFmtId="0" fontId="2" fillId="0" borderId="2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wrapText="1" readingOrder="1"/>
    </xf>
    <xf numFmtId="0" fontId="3" fillId="0" borderId="3" xfId="0" applyFont="1" applyBorder="1" applyAlignment="1">
      <alignment horizontal="center" wrapText="1" readingOrder="1"/>
    </xf>
    <xf numFmtId="0" fontId="3" fillId="0" borderId="4" xfId="0" applyFont="1" applyBorder="1" applyAlignment="1">
      <alignment wrapText="1" readingOrder="1"/>
    </xf>
    <xf numFmtId="0" fontId="0" fillId="0" borderId="0" xfId="0"/>
    <xf numFmtId="0" fontId="2" fillId="0" borderId="2" xfId="0" applyFont="1" applyBorder="1" applyAlignment="1">
      <alignment horizontal="center" vertical="center" wrapText="1" readingOrder="1"/>
    </xf>
    <xf numFmtId="1" fontId="2" fillId="0" borderId="2" xfId="0" applyNumberFormat="1" applyFont="1" applyBorder="1" applyAlignment="1">
      <alignment horizontal="center" wrapText="1" readingOrder="1"/>
    </xf>
    <xf numFmtId="0" fontId="0" fillId="0" borderId="0" xfId="0" applyAlignment="1"/>
    <xf numFmtId="0" fontId="0" fillId="0" borderId="0" xfId="0"/>
    <xf numFmtId="0" fontId="2" fillId="0" borderId="2" xfId="0" applyFont="1" applyBorder="1" applyAlignment="1">
      <alignment horizontal="center" vertical="center" wrapText="1" readingOrder="1"/>
    </xf>
    <xf numFmtId="1" fontId="2" fillId="0" borderId="2" xfId="0" applyNumberFormat="1" applyFont="1" applyBorder="1" applyAlignment="1">
      <alignment horizontal="center" wrapText="1" readingOrder="1"/>
    </xf>
    <xf numFmtId="1" fontId="0" fillId="0" borderId="0" xfId="0" applyNumberFormat="1"/>
  </cellXfs>
  <cellStyles count="2">
    <cellStyle name="Moneda 2" xfId="1" xr:uid="{963C3137-7237-4F99-AC84-238573E5F9A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Hoja1!$A$15:$A$17</c:f>
              <c:numCache>
                <c:formatCode>General</c:formatCode>
                <c:ptCount val="3"/>
                <c:pt idx="0">
                  <c:v>2025</c:v>
                </c:pt>
                <c:pt idx="1">
                  <c:v>2030</c:v>
                </c:pt>
                <c:pt idx="2">
                  <c:v>2035</c:v>
                </c:pt>
              </c:numCache>
            </c:numRef>
          </c:cat>
          <c:val>
            <c:numRef>
              <c:f>Hoja1!$B$15:$B$17</c:f>
              <c:numCache>
                <c:formatCode>0</c:formatCode>
                <c:ptCount val="3"/>
                <c:pt idx="0">
                  <c:v>48939.02261</c:v>
                </c:pt>
                <c:pt idx="1">
                  <c:v>45684.488100000039</c:v>
                </c:pt>
                <c:pt idx="2">
                  <c:v>46649.175199999998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D-42F6-B1D4-510072540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5926175"/>
        <c:axId val="215919935"/>
      </c:barChart>
      <c:catAx>
        <c:axId val="215926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5919935"/>
        <c:crosses val="autoZero"/>
        <c:auto val="1"/>
        <c:lblAlgn val="ctr"/>
        <c:lblOffset val="100"/>
        <c:noMultiLvlLbl val="0"/>
      </c:catAx>
      <c:valAx>
        <c:axId val="215919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5926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537481</xdr:colOff>
      <xdr:row>7</xdr:row>
      <xdr:rowOff>227238</xdr:rowOff>
    </xdr:from>
    <xdr:to>
      <xdr:col>19</xdr:col>
      <xdr:colOff>537481</xdr:colOff>
      <xdr:row>20</xdr:row>
      <xdr:rowOff>99331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ECDDD2-2146-3F79-B166-F4002735A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90B85-A9BC-417B-8389-8C3DFF2D4DAD}">
  <dimension ref="A1:AC25"/>
  <sheetViews>
    <sheetView tabSelected="1" zoomScale="70" zoomScaleNormal="70" workbookViewId="0">
      <selection activeCell="A15" sqref="A15:B17"/>
    </sheetView>
  </sheetViews>
  <sheetFormatPr baseColWidth="10" defaultRowHeight="14.5" x14ac:dyDescent="0.35"/>
  <sheetData>
    <row r="1" spans="1:29" ht="30" customHeight="1" x14ac:dyDescent="0.6">
      <c r="A1" s="1" t="s">
        <v>18</v>
      </c>
      <c r="B1" s="1"/>
      <c r="C1" s="1"/>
      <c r="D1" s="1"/>
      <c r="E1" s="2"/>
      <c r="G1" s="6" t="s">
        <v>20</v>
      </c>
      <c r="H1" s="5"/>
      <c r="I1" s="5"/>
      <c r="J1" s="5"/>
      <c r="K1" s="7"/>
      <c r="L1" s="7"/>
      <c r="N1" s="1" t="s">
        <v>21</v>
      </c>
      <c r="O1" s="1"/>
      <c r="P1" s="1"/>
      <c r="Q1" s="1"/>
      <c r="R1" s="11"/>
      <c r="S1" s="11"/>
      <c r="T1" s="11"/>
    </row>
    <row r="2" spans="1:29" ht="18" x14ac:dyDescent="0.35">
      <c r="A2" t="s">
        <v>8</v>
      </c>
      <c r="B2">
        <v>2025</v>
      </c>
      <c r="C2">
        <v>2030</v>
      </c>
      <c r="D2">
        <v>2035</v>
      </c>
      <c r="E2" t="s">
        <v>16</v>
      </c>
      <c r="G2" s="8" t="s">
        <v>0</v>
      </c>
      <c r="H2" s="8">
        <v>2025</v>
      </c>
      <c r="I2" s="8">
        <v>2030</v>
      </c>
      <c r="J2" s="8">
        <v>2035</v>
      </c>
      <c r="K2" s="9"/>
      <c r="L2" s="9"/>
      <c r="M2" s="12"/>
      <c r="N2" s="12" t="s">
        <v>0</v>
      </c>
      <c r="O2" s="12">
        <v>2025</v>
      </c>
      <c r="P2" s="12">
        <v>2030</v>
      </c>
      <c r="Q2" s="12">
        <v>2035</v>
      </c>
      <c r="R2" s="13"/>
      <c r="S2" s="13"/>
      <c r="T2" s="13"/>
      <c r="V2" s="12" t="s">
        <v>0</v>
      </c>
      <c r="W2" s="12">
        <v>2025</v>
      </c>
      <c r="X2" s="12">
        <v>2030</v>
      </c>
      <c r="Y2" s="12">
        <v>2035</v>
      </c>
    </row>
    <row r="3" spans="1:29" ht="36" x14ac:dyDescent="0.4">
      <c r="A3" t="s">
        <v>1</v>
      </c>
      <c r="B3" s="3">
        <v>18788.284900000002</v>
      </c>
      <c r="C3" s="3">
        <v>21746.209800000004</v>
      </c>
      <c r="D3" s="3">
        <v>25641.082600000002</v>
      </c>
      <c r="E3" s="4" t="s">
        <v>15</v>
      </c>
      <c r="G3" s="9" t="s">
        <v>1</v>
      </c>
      <c r="H3" s="10">
        <v>17431.684130000001</v>
      </c>
      <c r="I3" s="10">
        <v>21482.302599999999</v>
      </c>
      <c r="J3" s="10">
        <v>26306.8334</v>
      </c>
      <c r="K3" s="10"/>
      <c r="L3" s="10"/>
      <c r="M3" s="12"/>
      <c r="N3" s="13" t="s">
        <v>1</v>
      </c>
      <c r="O3" s="14">
        <v>3663</v>
      </c>
      <c r="P3" s="14">
        <v>5729.4457274826791</v>
      </c>
      <c r="Q3" s="14">
        <v>7928.1685912240191</v>
      </c>
      <c r="R3" s="14"/>
      <c r="S3" s="14"/>
      <c r="T3" s="14"/>
      <c r="V3" s="13" t="s">
        <v>1</v>
      </c>
      <c r="W3" s="15">
        <f>B3-H3-O3</f>
        <v>-2306.3992299999991</v>
      </c>
      <c r="X3" s="15">
        <f t="shared" ref="X3:Y3" si="0">C3-I3-P3</f>
        <v>-5465.538527482674</v>
      </c>
      <c r="Y3" s="15">
        <f t="shared" si="0"/>
        <v>-8593.9193912240171</v>
      </c>
    </row>
    <row r="4" spans="1:29" ht="54" x14ac:dyDescent="0.4">
      <c r="A4" t="s">
        <v>2</v>
      </c>
      <c r="B4" s="3">
        <v>32208.488399999998</v>
      </c>
      <c r="C4" s="3">
        <v>37279.216800000002</v>
      </c>
      <c r="D4" s="3">
        <v>43956.141599999995</v>
      </c>
      <c r="E4" s="4" t="s">
        <v>14</v>
      </c>
      <c r="G4" s="9" t="s">
        <v>2</v>
      </c>
      <c r="H4" s="10">
        <v>31290.414369999999</v>
      </c>
      <c r="I4" s="10">
        <v>39820.853599999995</v>
      </c>
      <c r="J4" s="10">
        <v>50078.068399999996</v>
      </c>
      <c r="K4" s="10"/>
      <c r="L4" s="10"/>
      <c r="M4" s="12"/>
      <c r="N4" s="13" t="s">
        <v>2</v>
      </c>
      <c r="O4" s="14">
        <v>1004</v>
      </c>
      <c r="P4" s="14">
        <v>1570.3968087339913</v>
      </c>
      <c r="Q4" s="14">
        <v>2173.0497585555322</v>
      </c>
      <c r="R4" s="14"/>
      <c r="S4" s="14"/>
      <c r="T4" s="14"/>
      <c r="V4" s="13" t="s">
        <v>2</v>
      </c>
      <c r="W4" s="15">
        <f t="shared" ref="W4:W9" si="1">B4-H4-O4</f>
        <v>-85.925970000000234</v>
      </c>
      <c r="X4" s="15">
        <f t="shared" ref="X4:X9" si="2">C4-I4-P4</f>
        <v>-4112.0336087339838</v>
      </c>
      <c r="Y4" s="15">
        <f t="shared" ref="Y4:Y9" si="3">D4-J4-Q4</f>
        <v>-8294.9765585555324</v>
      </c>
    </row>
    <row r="5" spans="1:29" ht="54" x14ac:dyDescent="0.4">
      <c r="A5" t="s">
        <v>3</v>
      </c>
      <c r="B5" s="3">
        <v>45628.691900000005</v>
      </c>
      <c r="C5" s="3">
        <v>52812.223800000007</v>
      </c>
      <c r="D5" s="3">
        <v>62271.200600000004</v>
      </c>
      <c r="E5" s="4" t="s">
        <v>13</v>
      </c>
      <c r="G5" s="9" t="s">
        <v>3</v>
      </c>
      <c r="H5" s="10">
        <v>39302.492789999997</v>
      </c>
      <c r="I5" s="10">
        <v>52133.880700000002</v>
      </c>
      <c r="J5" s="10">
        <v>67510.307399999991</v>
      </c>
      <c r="K5" s="10"/>
      <c r="L5" s="10"/>
      <c r="M5" s="12"/>
      <c r="N5" s="13" t="s">
        <v>3</v>
      </c>
      <c r="O5" s="14">
        <v>96</v>
      </c>
      <c r="P5" s="14">
        <v>150.15746378332986</v>
      </c>
      <c r="Q5" s="14">
        <v>207.78165022044931</v>
      </c>
      <c r="R5" s="14"/>
      <c r="S5" s="14"/>
      <c r="T5" s="14"/>
      <c r="V5" s="13" t="s">
        <v>3</v>
      </c>
      <c r="W5" s="15">
        <f t="shared" si="1"/>
        <v>6230.1991100000087</v>
      </c>
      <c r="X5" s="15">
        <f t="shared" si="2"/>
        <v>528.18563621667568</v>
      </c>
      <c r="Y5" s="15">
        <f t="shared" si="3"/>
        <v>-5446.8884502204364</v>
      </c>
    </row>
    <row r="6" spans="1:29" ht="54" x14ac:dyDescent="0.4">
      <c r="A6" t="s">
        <v>4</v>
      </c>
      <c r="B6" s="3">
        <v>46970.712249999997</v>
      </c>
      <c r="C6" s="3">
        <v>59025.426600000006</v>
      </c>
      <c r="D6" s="3">
        <v>69597.224199999997</v>
      </c>
      <c r="E6" s="4" t="s">
        <v>12</v>
      </c>
      <c r="F6" t="s">
        <v>19</v>
      </c>
      <c r="G6" s="9" t="s">
        <v>4</v>
      </c>
      <c r="H6" s="10">
        <v>41467.919390000003</v>
      </c>
      <c r="I6" s="10">
        <v>54753.673699999992</v>
      </c>
      <c r="J6" s="10">
        <v>70679.805399999997</v>
      </c>
      <c r="N6" s="13" t="s">
        <v>4</v>
      </c>
      <c r="O6" s="14">
        <v>0</v>
      </c>
      <c r="P6" s="14">
        <v>0</v>
      </c>
      <c r="Q6" s="14">
        <v>0</v>
      </c>
      <c r="V6" s="13" t="s">
        <v>4</v>
      </c>
      <c r="W6" s="15">
        <f t="shared" si="1"/>
        <v>5502.7928599999941</v>
      </c>
      <c r="X6" s="15">
        <f t="shared" si="2"/>
        <v>4271.7529000000141</v>
      </c>
      <c r="Y6" s="15">
        <f t="shared" si="3"/>
        <v>-1082.5812000000005</v>
      </c>
    </row>
    <row r="7" spans="1:29" ht="54" x14ac:dyDescent="0.4">
      <c r="A7" t="s">
        <v>5</v>
      </c>
      <c r="B7" s="3">
        <v>44286.671550000006</v>
      </c>
      <c r="C7" s="3">
        <v>46599.021000000001</v>
      </c>
      <c r="D7" s="3">
        <v>54945.176999999996</v>
      </c>
      <c r="E7" s="4" t="s">
        <v>11</v>
      </c>
      <c r="G7" s="9" t="s">
        <v>5</v>
      </c>
      <c r="H7" s="10">
        <v>30532.515060000005</v>
      </c>
      <c r="I7" s="10">
        <v>33009.391799999998</v>
      </c>
      <c r="J7" s="10">
        <v>36132.277199999997</v>
      </c>
      <c r="N7" s="13" t="s">
        <v>5</v>
      </c>
      <c r="O7" s="14">
        <v>0</v>
      </c>
      <c r="P7" s="14">
        <v>0</v>
      </c>
      <c r="Q7" s="14">
        <v>0</v>
      </c>
      <c r="V7" s="13" t="s">
        <v>5</v>
      </c>
      <c r="W7" s="15">
        <f t="shared" si="1"/>
        <v>13754.156490000001</v>
      </c>
      <c r="X7" s="15">
        <f t="shared" si="2"/>
        <v>13589.629200000003</v>
      </c>
      <c r="Y7" s="15">
        <f t="shared" si="3"/>
        <v>18812.899799999999</v>
      </c>
    </row>
    <row r="8" spans="1:29" ht="36" x14ac:dyDescent="0.4">
      <c r="A8" t="s">
        <v>17</v>
      </c>
      <c r="B8" s="3">
        <v>64416.976799999997</v>
      </c>
      <c r="C8" s="3">
        <v>74558.433600000004</v>
      </c>
      <c r="D8" s="3">
        <v>87912.283199999991</v>
      </c>
      <c r="E8" s="4" t="s">
        <v>10</v>
      </c>
      <c r="G8" s="9" t="s">
        <v>6</v>
      </c>
      <c r="H8" s="10">
        <v>44391.245300000002</v>
      </c>
      <c r="I8" s="10">
        <v>47156.273999999998</v>
      </c>
      <c r="J8" s="10">
        <v>50711.968000000001</v>
      </c>
      <c r="N8" s="13" t="s">
        <v>6</v>
      </c>
      <c r="O8" s="14">
        <v>0</v>
      </c>
      <c r="P8" s="14">
        <v>0</v>
      </c>
      <c r="Q8" s="14">
        <v>0</v>
      </c>
      <c r="V8" s="13" t="s">
        <v>6</v>
      </c>
      <c r="W8" s="15">
        <f t="shared" si="1"/>
        <v>20025.731499999994</v>
      </c>
      <c r="X8" s="15">
        <f t="shared" si="2"/>
        <v>27402.159600000006</v>
      </c>
      <c r="Y8" s="15">
        <f t="shared" si="3"/>
        <v>37200.31519999999</v>
      </c>
    </row>
    <row r="9" spans="1:29" ht="36" x14ac:dyDescent="0.4">
      <c r="A9" t="s">
        <v>7</v>
      </c>
      <c r="B9" s="3">
        <v>16104.244199999999</v>
      </c>
      <c r="C9" s="3">
        <v>18639.608400000001</v>
      </c>
      <c r="D9" s="3">
        <v>21978.070799999998</v>
      </c>
      <c r="E9" s="4" t="s">
        <v>9</v>
      </c>
      <c r="G9" s="9" t="s">
        <v>7</v>
      </c>
      <c r="H9" s="10">
        <v>10285.77635</v>
      </c>
      <c r="I9" s="10">
        <v>9169.2754999999997</v>
      </c>
      <c r="J9" s="10">
        <v>7923.7449999999999</v>
      </c>
      <c r="N9" s="13" t="s">
        <v>7</v>
      </c>
      <c r="O9" s="14">
        <v>0</v>
      </c>
      <c r="P9" s="14">
        <v>0</v>
      </c>
      <c r="Q9" s="14">
        <v>0</v>
      </c>
      <c r="V9" s="13" t="s">
        <v>7</v>
      </c>
      <c r="W9" s="15">
        <f t="shared" si="1"/>
        <v>5818.4678499999991</v>
      </c>
      <c r="X9" s="15">
        <f t="shared" si="2"/>
        <v>9470.3329000000012</v>
      </c>
      <c r="Y9" s="15">
        <f t="shared" si="3"/>
        <v>14054.325799999999</v>
      </c>
    </row>
    <row r="14" spans="1:29" x14ac:dyDescent="0.35">
      <c r="W14" s="15">
        <v>-2306.3992299999991</v>
      </c>
      <c r="X14" s="15">
        <v>-5465.538527482674</v>
      </c>
      <c r="Y14" s="15">
        <v>-8593.9193912240171</v>
      </c>
      <c r="Z14" s="15" t="e">
        <f>#REF!-#REF!-Z6</f>
        <v>#REF!</v>
      </c>
      <c r="AA14" s="15" t="e">
        <f>#REF!-#REF!-AA6</f>
        <v>#REF!</v>
      </c>
      <c r="AB14" s="15" t="e">
        <f>#REF!-#REF!-AB6</f>
        <v>#REF!</v>
      </c>
      <c r="AC14" s="15" t="e">
        <f>#REF!-#REF!-AC6</f>
        <v>#REF!</v>
      </c>
    </row>
    <row r="15" spans="1:29" x14ac:dyDescent="0.35">
      <c r="A15" s="12">
        <v>2025</v>
      </c>
      <c r="B15" s="15">
        <f>SUM(W3:W9)</f>
        <v>48939.02261</v>
      </c>
      <c r="W15" s="15">
        <v>-85.925970000000234</v>
      </c>
      <c r="X15" s="15">
        <v>-4112.0336087339838</v>
      </c>
      <c r="Y15" s="15">
        <v>-8294.9765585555324</v>
      </c>
      <c r="Z15" s="15" t="e">
        <f>#REF!-#REF!-Z7</f>
        <v>#REF!</v>
      </c>
      <c r="AA15" s="15" t="e">
        <f>#REF!-#REF!-AA7</f>
        <v>#REF!</v>
      </c>
      <c r="AB15" s="15" t="e">
        <f>#REF!-#REF!-AB7</f>
        <v>#REF!</v>
      </c>
      <c r="AC15" s="15" t="e">
        <f>#REF!-#REF!-AC7</f>
        <v>#REF!</v>
      </c>
    </row>
    <row r="16" spans="1:29" x14ac:dyDescent="0.35">
      <c r="A16" s="12">
        <v>2030</v>
      </c>
      <c r="B16" s="15">
        <f>SUM(X3:X9)</f>
        <v>45684.488100000039</v>
      </c>
      <c r="W16" s="15">
        <v>6230.1991100000087</v>
      </c>
      <c r="X16" s="15">
        <v>528.18563621667568</v>
      </c>
      <c r="Y16" s="15">
        <v>-5446.8884502204364</v>
      </c>
      <c r="Z16" s="15" t="e">
        <f>#REF!-Z1-Z8</f>
        <v>#REF!</v>
      </c>
      <c r="AA16" s="15" t="e">
        <f>#REF!-AA1-AA8</f>
        <v>#REF!</v>
      </c>
      <c r="AB16" s="15" t="e">
        <f>#REF!-AB1-AB8</f>
        <v>#REF!</v>
      </c>
      <c r="AC16" s="15" t="e">
        <f>#REF!-AC1-AC8</f>
        <v>#REF!</v>
      </c>
    </row>
    <row r="17" spans="1:29" x14ac:dyDescent="0.35">
      <c r="A17" s="12">
        <v>2035</v>
      </c>
      <c r="B17" s="15">
        <f>SUM(Y3:Y9)</f>
        <v>46649.175199999998</v>
      </c>
      <c r="W17">
        <v>5502.7928599999941</v>
      </c>
      <c r="X17">
        <v>4271.7529000000141</v>
      </c>
      <c r="Y17">
        <v>-1082.5812000000005</v>
      </c>
    </row>
    <row r="18" spans="1:29" x14ac:dyDescent="0.35">
      <c r="W18">
        <v>13754.156490000001</v>
      </c>
      <c r="X18">
        <v>13589.629200000003</v>
      </c>
      <c r="Y18">
        <v>18812.899799999999</v>
      </c>
    </row>
    <row r="19" spans="1:29" x14ac:dyDescent="0.35">
      <c r="W19">
        <v>20025.731499999994</v>
      </c>
      <c r="X19">
        <v>27402.159600000006</v>
      </c>
      <c r="Y19">
        <v>37200.31519999999</v>
      </c>
    </row>
    <row r="20" spans="1:29" x14ac:dyDescent="0.35">
      <c r="W20">
        <v>5818.4678499999991</v>
      </c>
      <c r="X20">
        <v>9470.3329000000012</v>
      </c>
      <c r="Y20">
        <v>14054.325799999999</v>
      </c>
    </row>
    <row r="23" spans="1:29" x14ac:dyDescent="0.35">
      <c r="W23" s="15">
        <v>-2306.3992299999991</v>
      </c>
      <c r="X23" s="15">
        <v>-85.925970000000234</v>
      </c>
      <c r="Y23" s="15">
        <v>6230.1991100000087</v>
      </c>
      <c r="Z23" s="12">
        <v>5502.7928599999941</v>
      </c>
      <c r="AA23" s="12">
        <v>13754.156490000001</v>
      </c>
      <c r="AB23" s="12">
        <v>20025.731499999994</v>
      </c>
      <c r="AC23" s="12">
        <v>5818.4678499999991</v>
      </c>
    </row>
    <row r="24" spans="1:29" x14ac:dyDescent="0.35">
      <c r="W24" s="15">
        <v>-5465.538527482674</v>
      </c>
      <c r="X24" s="15">
        <v>-4112.0336087339838</v>
      </c>
      <c r="Y24" s="15">
        <v>528.18563621667568</v>
      </c>
      <c r="Z24" s="12">
        <v>4271.7529000000141</v>
      </c>
      <c r="AA24" s="12">
        <v>13589.629200000003</v>
      </c>
      <c r="AB24" s="12">
        <v>27402.159600000006</v>
      </c>
      <c r="AC24" s="12">
        <v>9470.3329000000012</v>
      </c>
    </row>
    <row r="25" spans="1:29" x14ac:dyDescent="0.35">
      <c r="W25" s="15">
        <v>-8593.9193912240171</v>
      </c>
      <c r="X25" s="15">
        <v>-8294.9765585555324</v>
      </c>
      <c r="Y25" s="15">
        <v>-5446.8884502204364</v>
      </c>
      <c r="Z25" s="12">
        <v>-1082.5812000000005</v>
      </c>
      <c r="AA25" s="12">
        <v>18812.899799999999</v>
      </c>
      <c r="AB25" s="12">
        <v>37200.31519999999</v>
      </c>
      <c r="AC25" s="12">
        <v>14054.325799999999</v>
      </c>
    </row>
  </sheetData>
  <mergeCells count="3">
    <mergeCell ref="A1:E1"/>
    <mergeCell ref="G1:J1"/>
    <mergeCell ref="N1:Q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olaf gonzalez guzman</dc:creator>
  <cp:lastModifiedBy>julio olaf gonzalez guzman</cp:lastModifiedBy>
  <dcterms:created xsi:type="dcterms:W3CDTF">2025-09-24T17:13:10Z</dcterms:created>
  <dcterms:modified xsi:type="dcterms:W3CDTF">2025-09-24T17:29:28Z</dcterms:modified>
</cp:coreProperties>
</file>