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rahamvega/Desktop/"/>
    </mc:Choice>
  </mc:AlternateContent>
  <xr:revisionPtr revIDLastSave="0" documentId="13_ncr:1_{D9E5B3F6-19D4-194A-8461-3C1C7F073B10}" xr6:coauthVersionLast="47" xr6:coauthVersionMax="47" xr10:uidLastSave="{00000000-0000-0000-0000-000000000000}"/>
  <bookViews>
    <workbookView xWindow="3180" yWindow="2000" windowWidth="27640" windowHeight="16940" activeTab="1" xr2:uid="{98DCE6FE-2E70-1E43-9FB3-85651A6764BB}"/>
  </bookViews>
  <sheets>
    <sheet name="1LINEA" sheetId="2" r:id="rId1"/>
    <sheet name="3 LINEAS" sheetId="3" r:id="rId2"/>
  </sheets>
  <definedNames>
    <definedName name="_xlnm._FilterDatabase" localSheetId="0" hidden="1">'1LINEA'!$A$1:$U$204</definedName>
    <definedName name="_xlnm._FilterDatabase" localSheetId="1" hidden="1">'3 LINEAS'!$A$1:$S$698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8" i="3" l="1"/>
  <c r="I585" i="3"/>
  <c r="K582" i="3"/>
  <c r="I582" i="3"/>
  <c r="I579" i="3"/>
  <c r="I576" i="3"/>
  <c r="I573" i="3"/>
  <c r="I570" i="3"/>
  <c r="I567" i="3"/>
  <c r="S202" i="2"/>
  <c r="S201" i="2"/>
  <c r="S199" i="2"/>
  <c r="S198" i="2"/>
  <c r="S197" i="2"/>
  <c r="R197" i="2"/>
  <c r="S195" i="2"/>
  <c r="M190" i="2"/>
  <c r="O190" i="2" s="1"/>
  <c r="S181" i="2"/>
  <c r="S179" i="2"/>
  <c r="S175" i="2"/>
  <c r="O171" i="2"/>
  <c r="S170" i="2"/>
  <c r="S169" i="2"/>
  <c r="S164" i="2"/>
  <c r="S159" i="2"/>
  <c r="R147" i="2"/>
  <c r="S142" i="2"/>
  <c r="S141" i="2"/>
  <c r="R139" i="2"/>
  <c r="S137" i="2"/>
  <c r="R137" i="2"/>
  <c r="S136" i="2"/>
  <c r="S134" i="2"/>
  <c r="S132" i="2"/>
  <c r="S129" i="2"/>
  <c r="R122" i="2"/>
  <c r="M122" i="2"/>
  <c r="O122" i="2" s="1"/>
  <c r="S113" i="2"/>
  <c r="S112" i="2"/>
  <c r="S106" i="2"/>
  <c r="S102" i="2"/>
  <c r="S101" i="2"/>
  <c r="S99" i="2"/>
  <c r="S97" i="2"/>
  <c r="R78" i="2"/>
  <c r="M78" i="2"/>
  <c r="O78" i="2" s="1"/>
  <c r="S73" i="2"/>
  <c r="S64" i="2"/>
  <c r="R64" i="2"/>
  <c r="S63" i="2"/>
  <c r="R63" i="2"/>
  <c r="R59" i="2"/>
  <c r="O59" i="2"/>
  <c r="S46" i="2"/>
  <c r="M41" i="2"/>
  <c r="O41" i="2" s="1"/>
  <c r="S39" i="2"/>
  <c r="R37" i="2"/>
  <c r="M37" i="2"/>
  <c r="O37" i="2" s="1"/>
  <c r="S29" i="2"/>
  <c r="M29" i="2"/>
  <c r="O29" i="2" s="1"/>
  <c r="S24" i="2"/>
  <c r="S23" i="2"/>
</calcChain>
</file>

<file path=xl/sharedStrings.xml><?xml version="1.0" encoding="utf-8"?>
<sst xmlns="http://schemas.openxmlformats.org/spreadsheetml/2006/main" count="4187" uniqueCount="480">
  <si>
    <t>Acomodo original</t>
  </si>
  <si>
    <t xml:space="preserve"> Desarrollo </t>
  </si>
  <si>
    <t>Desarrollador</t>
  </si>
  <si>
    <t>Comercializadora</t>
  </si>
  <si>
    <t>Unidad + se vende</t>
  </si>
  <si>
    <t>Precio mínimo</t>
  </si>
  <si>
    <t>Precio máximo</t>
  </si>
  <si>
    <t>Ventas mensuales históricas</t>
  </si>
  <si>
    <t>Ventas. mensuales</t>
  </si>
  <si>
    <t># meses en venta</t>
  </si>
  <si>
    <t>Oferta disponible anterior</t>
  </si>
  <si>
    <t>Oferta disponible actual</t>
  </si>
  <si>
    <t>Oferta vendida</t>
  </si>
  <si>
    <t>Oferta total</t>
  </si>
  <si>
    <t>% de vendido</t>
  </si>
  <si>
    <r>
      <t>Tamaño prom. terreno m</t>
    </r>
    <r>
      <rPr>
        <vertAlign val="superscript"/>
        <sz val="10"/>
        <color rgb="FF000000"/>
        <rFont val="Roboto Light"/>
      </rPr>
      <t>2</t>
    </r>
  </si>
  <si>
    <r>
      <t>Tamaño prom. constr. m</t>
    </r>
    <r>
      <rPr>
        <vertAlign val="superscript"/>
        <sz val="10"/>
        <color rgb="FF000000"/>
        <rFont val="Roboto Light"/>
      </rPr>
      <t>2</t>
    </r>
  </si>
  <si>
    <r>
      <t>Precio prom. m</t>
    </r>
    <r>
      <rPr>
        <vertAlign val="superscript"/>
        <sz val="10"/>
        <color rgb="FF000000"/>
        <rFont val="Roboto Light"/>
      </rPr>
      <t>2</t>
    </r>
    <r>
      <rPr>
        <sz val="10"/>
        <color rgb="FF000000"/>
        <rFont val="Roboto Light"/>
      </rPr>
      <t xml:space="preserve"> terreno</t>
    </r>
  </si>
  <si>
    <r>
      <t>Precio prom.  m</t>
    </r>
    <r>
      <rPr>
        <vertAlign val="superscript"/>
        <sz val="10"/>
        <color rgb="FF000000"/>
        <rFont val="Roboto Light"/>
      </rPr>
      <t>2</t>
    </r>
    <r>
      <rPr>
        <sz val="10"/>
        <color rgb="FF000000"/>
        <rFont val="Roboto Light"/>
      </rPr>
      <t xml:space="preserve"> constr.</t>
    </r>
  </si>
  <si>
    <t>Tipo de proyecto</t>
  </si>
  <si>
    <t>Zona</t>
  </si>
  <si>
    <t>5th Level</t>
  </si>
  <si>
    <t>-</t>
  </si>
  <si>
    <t>Regency</t>
  </si>
  <si>
    <t>Vertical</t>
  </si>
  <si>
    <t>Centro Playa Sur</t>
  </si>
  <si>
    <t>Adora</t>
  </si>
  <si>
    <t>Lafher</t>
  </si>
  <si>
    <t xml:space="preserve">Lafher </t>
  </si>
  <si>
    <t>Real del Valle</t>
  </si>
  <si>
    <t>Aguamarina Talismán- Torre Aqua Vista Ciudad</t>
  </si>
  <si>
    <t>Vicasa</t>
  </si>
  <si>
    <t>Malecón Ciudad</t>
  </si>
  <si>
    <t>Aguamarina Talismán- Torre Azul Vista al Mar</t>
  </si>
  <si>
    <t>Malecón ocean view</t>
  </si>
  <si>
    <t>Aitana Condos</t>
  </si>
  <si>
    <t>Turquezas Desarrollos</t>
  </si>
  <si>
    <t>Akkúun Marina Mazatlán</t>
  </si>
  <si>
    <t>Depreventa, Sol Inmobiliaria</t>
  </si>
  <si>
    <t>Marina</t>
  </si>
  <si>
    <t>Akoya</t>
  </si>
  <si>
    <t>Lizantos</t>
  </si>
  <si>
    <t>Aldea Ananta</t>
  </si>
  <si>
    <t>TDL</t>
  </si>
  <si>
    <t>Regency, Sol Inmobiliaria, KW</t>
  </si>
  <si>
    <t>El delfín</t>
  </si>
  <si>
    <t>Alicante (El Cid)</t>
  </si>
  <si>
    <t>El Cid Bienes Raíces</t>
  </si>
  <si>
    <t>Lote</t>
  </si>
  <si>
    <t>Zona Dorada Ciudad</t>
  </si>
  <si>
    <t>Amatista</t>
  </si>
  <si>
    <t>Integra Proyectos</t>
  </si>
  <si>
    <t>Lamudi, Regency</t>
  </si>
  <si>
    <t>Amhara Marina Condos</t>
  </si>
  <si>
    <t>URBANIXTA</t>
  </si>
  <si>
    <t>De preventa</t>
  </si>
  <si>
    <t>Arcángel Distrito Residencial</t>
  </si>
  <si>
    <t>Hersa</t>
  </si>
  <si>
    <t xml:space="preserve">Arieta Privadas- Casas Sauce </t>
  </si>
  <si>
    <t>Fincamex</t>
  </si>
  <si>
    <t>Horizontal</t>
  </si>
  <si>
    <t>Kraken</t>
  </si>
  <si>
    <t>Arieta Privadas- Casas Vera</t>
  </si>
  <si>
    <t>Arium Tower</t>
  </si>
  <si>
    <t>Saudi Capial</t>
  </si>
  <si>
    <t>Scala, De Preventa, Spezia</t>
  </si>
  <si>
    <t>Artemisa Beach Residence</t>
  </si>
  <si>
    <t>Mardueño Diseño y Construcción</t>
  </si>
  <si>
    <t>De preventa, Regency</t>
  </si>
  <si>
    <t>Aruba Grand Marina</t>
  </si>
  <si>
    <t>Vertical Residencial</t>
  </si>
  <si>
    <t>AM Inmobiliaria</t>
  </si>
  <si>
    <t>Atabey</t>
  </si>
  <si>
    <t>LRV Arq. &amp; Diseño, C31 Construcciones</t>
  </si>
  <si>
    <t>Humans Comercializadora</t>
  </si>
  <si>
    <t>Azora</t>
  </si>
  <si>
    <t xml:space="preserve">Lizantos </t>
  </si>
  <si>
    <t>Bahía Cerritos coto 1</t>
  </si>
  <si>
    <t>Cerritos - Habal</t>
  </si>
  <si>
    <t>Balandra Residencial</t>
  </si>
  <si>
    <t>Peche Rice</t>
  </si>
  <si>
    <t>Barak Lofts</t>
  </si>
  <si>
    <t>Regency, Sol, Medalia, De preventa</t>
  </si>
  <si>
    <t>Bio Towers</t>
  </si>
  <si>
    <t>OED Constructora</t>
  </si>
  <si>
    <t>De Preventa, Abira 360</t>
  </si>
  <si>
    <t>Blue Life</t>
  </si>
  <si>
    <t>Ikapital Real Estate</t>
  </si>
  <si>
    <t>Centro Nevería</t>
  </si>
  <si>
    <t>Bluú Habitat Lagoons</t>
  </si>
  <si>
    <t>GIG</t>
  </si>
  <si>
    <t>CUM</t>
  </si>
  <si>
    <t>Bluú Habitat Lagoons- Torre Bluu</t>
  </si>
  <si>
    <t>Boca de Mar</t>
  </si>
  <si>
    <t>90 Noventa Grados Proyectos + Construcción</t>
  </si>
  <si>
    <t>Casas Frescas</t>
  </si>
  <si>
    <t>Cacto Departamentos</t>
  </si>
  <si>
    <t>Raygoza Arquitectos</t>
  </si>
  <si>
    <t>Raygoza</t>
  </si>
  <si>
    <t>Centro</t>
  </si>
  <si>
    <t>Camila Hills (Coto 2)</t>
  </si>
  <si>
    <t>Camila Hills (Coto 4)</t>
  </si>
  <si>
    <t>Caracol Tower</t>
  </si>
  <si>
    <t>Catorce Lofts</t>
  </si>
  <si>
    <t>Sol Inmobiliario, Regency</t>
  </si>
  <si>
    <t>Cerritos Condo Plaza</t>
  </si>
  <si>
    <t>Cerritos ciudad</t>
  </si>
  <si>
    <t>Cibeles</t>
  </si>
  <si>
    <t>Ciudad Maya Beach Club Residencial (Coto 2)</t>
  </si>
  <si>
    <t>Salida Norte</t>
  </si>
  <si>
    <t>Colibrí Residencial</t>
  </si>
  <si>
    <t>Vagumaz Desarrolladora Inmobiliaria</t>
  </si>
  <si>
    <t>Copacabana 233 Playa Sur Living</t>
  </si>
  <si>
    <t>MZMX Taller Arquitectos</t>
  </si>
  <si>
    <t>Inmobiliaria LAR Desarrollos</t>
  </si>
  <si>
    <t>Corner Zona Dorada Condos</t>
  </si>
  <si>
    <t>Busca tu Casa Select</t>
  </si>
  <si>
    <t>Coto Santa Lucía</t>
  </si>
  <si>
    <t>Fibra ARD</t>
  </si>
  <si>
    <t>Remax Sunset Eagle</t>
  </si>
  <si>
    <t>Salida Sur</t>
  </si>
  <si>
    <t>Dorado 360</t>
  </si>
  <si>
    <t>Inhaus Inmobiliaria</t>
  </si>
  <si>
    <t>El Cañón Residencial</t>
  </si>
  <si>
    <t>El Cielo Parque Residencial</t>
  </si>
  <si>
    <t>El Delfín</t>
  </si>
  <si>
    <t>Marina Mazatlán</t>
  </si>
  <si>
    <t>El Encanto Desarrollo Campestre</t>
  </si>
  <si>
    <t>El Encanto</t>
  </si>
  <si>
    <t>El Encanto Emporio</t>
  </si>
  <si>
    <t>MR, Paragone Bienes Raíces</t>
  </si>
  <si>
    <t>El Encanto Playa Dorada</t>
  </si>
  <si>
    <t>El Encanto Roca del Mar</t>
  </si>
  <si>
    <t xml:space="preserve">El Encanto </t>
  </si>
  <si>
    <t>El Encanto Tiburón</t>
  </si>
  <si>
    <t>Elypse Cerritos Beach</t>
  </si>
  <si>
    <t>Medalia, De preventa</t>
  </si>
  <si>
    <t>Cerritos Ocean View</t>
  </si>
  <si>
    <t>Escenica</t>
  </si>
  <si>
    <t>Abira 360</t>
  </si>
  <si>
    <t>Ferrara Pacific City</t>
  </si>
  <si>
    <t>Innova Desarrollos</t>
  </si>
  <si>
    <t>Innova Desarrollos, Regency</t>
  </si>
  <si>
    <t>Ferrara Pacific City Torre Sur</t>
  </si>
  <si>
    <t>Gaia Towers Torre Norte</t>
  </si>
  <si>
    <t>Andes Desarrollos</t>
  </si>
  <si>
    <t>Urban Real State</t>
  </si>
  <si>
    <t>Gaia Towers Torre Sur</t>
  </si>
  <si>
    <t>Galerna Residencial</t>
  </si>
  <si>
    <t>GM Tower</t>
  </si>
  <si>
    <t>Mazaryk</t>
  </si>
  <si>
    <t>Mazaryk Grupo Desarrolladro Inmobiliario</t>
  </si>
  <si>
    <t>Golden View</t>
  </si>
  <si>
    <t>Assenza Desarrollos</t>
  </si>
  <si>
    <t>Zona Dorada ocean view</t>
  </si>
  <si>
    <t>Gran Diamante Residencial (Etapa 1 Zafiro)</t>
  </si>
  <si>
    <t>Nuevo Mazatlán Desarrollos</t>
  </si>
  <si>
    <t>Grand Marina Residential &amp; Golf</t>
  </si>
  <si>
    <t>Busca tu Casa</t>
  </si>
  <si>
    <t>Green Palms</t>
  </si>
  <si>
    <t>Busca tu casa</t>
  </si>
  <si>
    <t>Guayacanes Residencial</t>
  </si>
  <si>
    <t>Hacienda del Seminario E12- Platino 3.0</t>
  </si>
  <si>
    <t>Hacienda del Seminario E12- Platino Plus</t>
  </si>
  <si>
    <t>Hacienda del Seminario- Departamentos Cenit</t>
  </si>
  <si>
    <t>Haus 1846</t>
  </si>
  <si>
    <t>Case Desarrollos, TDL</t>
  </si>
  <si>
    <t>Regency, De preventa, Letamendi</t>
  </si>
  <si>
    <t>Hidden Park</t>
  </si>
  <si>
    <t>Masu inmobiliaria</t>
  </si>
  <si>
    <t>Imperia Beach Tower</t>
  </si>
  <si>
    <t>Elitte desarrollos Inmobiliarios</t>
  </si>
  <si>
    <t>Inverte Real State, Regency</t>
  </si>
  <si>
    <t>Isla Diamante</t>
  </si>
  <si>
    <t>AV Constructora</t>
  </si>
  <si>
    <t>Spezia Mazatlán, Regency, Inverte Mazatlán</t>
  </si>
  <si>
    <t>Isla Veleros</t>
  </si>
  <si>
    <t>Inmobiliaria Javikook SA de CV</t>
  </si>
  <si>
    <t>Diamond, Spezia, Abira 360, Alliance</t>
  </si>
  <si>
    <t>IWA Hotel &amp; Residences Residencias</t>
  </si>
  <si>
    <t>IWA</t>
  </si>
  <si>
    <t>Garley Bienes Raíces</t>
  </si>
  <si>
    <t>IWA Hotel &amp; Residences Villas</t>
  </si>
  <si>
    <t>Jade Beach Condos</t>
  </si>
  <si>
    <t>Porta desarrollos</t>
  </si>
  <si>
    <t>Jardines de Golf</t>
  </si>
  <si>
    <t>Julia Condoplaza</t>
  </si>
  <si>
    <t>Katara Tower</t>
  </si>
  <si>
    <t>Loporto</t>
  </si>
  <si>
    <t>Regency, Loporto, Sol</t>
  </si>
  <si>
    <t>La Calma Marina Mazatlán</t>
  </si>
  <si>
    <t>La Marquesa Residencial (Coto La Condesa)</t>
  </si>
  <si>
    <t>La Pedrera Casas- Etapa 2</t>
  </si>
  <si>
    <t>Krono Grupo Inmobiliario</t>
  </si>
  <si>
    <t>La Pedrera- Etapa 2</t>
  </si>
  <si>
    <t>Grupo Kronos</t>
  </si>
  <si>
    <t>Lacus Residencial coto 1 y 2</t>
  </si>
  <si>
    <t xml:space="preserve">Las Flores Residencial </t>
  </si>
  <si>
    <t>Las Gavias Grand</t>
  </si>
  <si>
    <t>Pronova Desarrollos</t>
  </si>
  <si>
    <t>Las Puertas de Mazatlán</t>
  </si>
  <si>
    <t>Litoral Ocean Condos</t>
  </si>
  <si>
    <t>Casa Canoas</t>
  </si>
  <si>
    <t>Sergio Letamendi, Regency</t>
  </si>
  <si>
    <t>Lomas Garden 251</t>
  </si>
  <si>
    <t>Particular</t>
  </si>
  <si>
    <t>Los Osuna Residencial- Etapa 5</t>
  </si>
  <si>
    <t>OMZT Terrenos</t>
  </si>
  <si>
    <t>Loto Beach Residences</t>
  </si>
  <si>
    <t>ARM desarrollo inmobiliario.</t>
  </si>
  <si>
    <t xml:space="preserve">Luxor Condominios </t>
  </si>
  <si>
    <t>Magenta</t>
  </si>
  <si>
    <t>De Preventa, Scala</t>
  </si>
  <si>
    <t>Malecón Ocean View</t>
  </si>
  <si>
    <t>Malia Golf &amp; Yacht</t>
  </si>
  <si>
    <t>Easy broker</t>
  </si>
  <si>
    <t>Mallorca Condo Boutique</t>
  </si>
  <si>
    <t>Build me investments</t>
  </si>
  <si>
    <t>Cassega</t>
  </si>
  <si>
    <t>Malta Green Residencial</t>
  </si>
  <si>
    <t>Mangata Golf &amp; Living</t>
  </si>
  <si>
    <t>Lamudi, Regency, Point 2 Homes</t>
  </si>
  <si>
    <t>Mangata Golf &amp; Living Villas</t>
  </si>
  <si>
    <t>Mangle Marina &amp; Golf Residences Departamentos</t>
  </si>
  <si>
    <t>Digac Desarrollos Inmobiliarios</t>
  </si>
  <si>
    <t>Sol, Diamonds, Depreventa</t>
  </si>
  <si>
    <t>Mangle Marina &amp; Golf Residences Villas</t>
  </si>
  <si>
    <t>Manzara Loft- Torre Khave</t>
  </si>
  <si>
    <t>G+3</t>
  </si>
  <si>
    <t>Manzara Loft- Torre Sari</t>
  </si>
  <si>
    <t>Maraká Living Condos</t>
  </si>
  <si>
    <t>Arko Consultores</t>
  </si>
  <si>
    <t>Brix Inmobiliaria</t>
  </si>
  <si>
    <t>Maralto Residences</t>
  </si>
  <si>
    <t>Maralto, Regency</t>
  </si>
  <si>
    <t>Maré Golden Zone Condos</t>
  </si>
  <si>
    <t>Ideas Urbanas</t>
  </si>
  <si>
    <t>Marengo Hábitat</t>
  </si>
  <si>
    <t>Grupo Promotor HINMAG</t>
  </si>
  <si>
    <t>Diamond Real Estate</t>
  </si>
  <si>
    <t>Marengo Hábitat- Departamentos</t>
  </si>
  <si>
    <t>Marieta Towers Condo Boutique</t>
  </si>
  <si>
    <t>Marina Cerritos Condominios</t>
  </si>
  <si>
    <t>Marina Costa Bonita</t>
  </si>
  <si>
    <t>Gomez Vazquez International, Nortn Point</t>
  </si>
  <si>
    <t>Marina Mazatlán Campo de Golf</t>
  </si>
  <si>
    <t>Marina Plata- Terrenos</t>
  </si>
  <si>
    <t>Medalia Real Estate, Ikapital Real Estate</t>
  </si>
  <si>
    <t>Mazalaya</t>
  </si>
  <si>
    <t>Letamendi</t>
  </si>
  <si>
    <t>Meraki Departmentos</t>
  </si>
  <si>
    <t>Century 21</t>
  </si>
  <si>
    <t>Midtown Residential Condos</t>
  </si>
  <si>
    <t>Milo</t>
  </si>
  <si>
    <t>O de C Company</t>
  </si>
  <si>
    <t>Monarca Residencial Coto San Guillermo</t>
  </si>
  <si>
    <t>Montemar</t>
  </si>
  <si>
    <t>Grubsa</t>
  </si>
  <si>
    <t>Mythica Hill Tower</t>
  </si>
  <si>
    <t>Nápoles</t>
  </si>
  <si>
    <t>Raygoza, Busca tu Casa</t>
  </si>
  <si>
    <t>Nautilus Marina Grand Living</t>
  </si>
  <si>
    <t>IKA</t>
  </si>
  <si>
    <t>IKA, Diamond Real Estate, Lamudi, Spezzia</t>
  </si>
  <si>
    <t>Nereo The Black Tower of the Sea</t>
  </si>
  <si>
    <t>Grupo Bonanza</t>
  </si>
  <si>
    <t>Oasais Ananta</t>
  </si>
  <si>
    <t>TDL, Regency</t>
  </si>
  <si>
    <t>Ocean Hills Premier coto 3</t>
  </si>
  <si>
    <t>Oceanna</t>
  </si>
  <si>
    <t>Impulsa</t>
  </si>
  <si>
    <t>Olympus Residencial City (Isla de Kos)- LOTES</t>
  </si>
  <si>
    <t>Smac</t>
  </si>
  <si>
    <t>3.11 Inmobiliaria</t>
  </si>
  <si>
    <t>Olympus Residencial City (Isla Mylos)- LOTES</t>
  </si>
  <si>
    <t>Forza</t>
  </si>
  <si>
    <t>Olympus Residencial City Casas (Mykonos)</t>
  </si>
  <si>
    <t>Orion Residencial- Etapa 1</t>
  </si>
  <si>
    <t>Pacific Pearl Tower</t>
  </si>
  <si>
    <t>Grupo proa</t>
  </si>
  <si>
    <t>Panoramic Sunset</t>
  </si>
  <si>
    <t>Grupo PROA</t>
  </si>
  <si>
    <t>Paseo Golondrinas- Marina Mazatlán</t>
  </si>
  <si>
    <t>Península II</t>
  </si>
  <si>
    <t>Peninsula Fracel Gold SA de CV</t>
  </si>
  <si>
    <t>Grupo Veostech</t>
  </si>
  <si>
    <t>Piso 21</t>
  </si>
  <si>
    <t>Piso 11 Desarrollos</t>
  </si>
  <si>
    <t>Playa Hermosa 209</t>
  </si>
  <si>
    <t>Playa Norte</t>
  </si>
  <si>
    <t>AV Constructores</t>
  </si>
  <si>
    <t>Ponto Sabalo</t>
  </si>
  <si>
    <t>Punta Arena Desarrollos Inmobiliarios</t>
  </si>
  <si>
    <t>Porto Blanco Golf &amp; Residences Departamentos</t>
  </si>
  <si>
    <t>IAESLA Desarrollos Inmobiliarios</t>
  </si>
  <si>
    <t>Spezia</t>
  </si>
  <si>
    <t>Porto Blanco Golf &amp; Residences Villas</t>
  </si>
  <si>
    <t>Puerto Banús</t>
  </si>
  <si>
    <t>Puesta Norte</t>
  </si>
  <si>
    <t>Punta Cerritos</t>
  </si>
  <si>
    <t>Punta del Sol- Torre 2</t>
  </si>
  <si>
    <t>Hogares Di Vela</t>
  </si>
  <si>
    <t>Punta del Sol- Torre 3</t>
  </si>
  <si>
    <t>Punta del Sol- Torre 6</t>
  </si>
  <si>
    <t>Punta Sábalo</t>
  </si>
  <si>
    <t>Punto Reforma</t>
  </si>
  <si>
    <t>Arqo Romo SA de CV</t>
  </si>
  <si>
    <t>Qabu Boutique Living</t>
  </si>
  <si>
    <t>Residencial La Dársena</t>
  </si>
  <si>
    <t>Residencial La Perla</t>
  </si>
  <si>
    <t>Río Baluarte 412 Condominios</t>
  </si>
  <si>
    <t>Ventanas Sunset</t>
  </si>
  <si>
    <t>Regency, De preventa</t>
  </si>
  <si>
    <t>Risco Torres Departamentales</t>
  </si>
  <si>
    <t>FOTUR SA DE CV</t>
  </si>
  <si>
    <t>Rivera Departamentos</t>
  </si>
  <si>
    <t>Spezia Mazatlán</t>
  </si>
  <si>
    <t xml:space="preserve">Rocca Condominios </t>
  </si>
  <si>
    <t>Salvia Habitat</t>
  </si>
  <si>
    <t>Duales Taller</t>
  </si>
  <si>
    <t>Xperiencia Inmobiliaria</t>
  </si>
  <si>
    <t>San Sebastian Condos</t>
  </si>
  <si>
    <t>R &amp; G Constructores</t>
  </si>
  <si>
    <t>De Preventa, Busca tu Casa</t>
  </si>
  <si>
    <t>Santa Patricia</t>
  </si>
  <si>
    <t>DOI</t>
  </si>
  <si>
    <t>Santorini Residencial</t>
  </si>
  <si>
    <t>Santorini Residencial (Coto Atenas)</t>
  </si>
  <si>
    <t>Sevilla Mía- Torre A</t>
  </si>
  <si>
    <t>Remax</t>
  </si>
  <si>
    <t>Sevilla Mía- Torre B</t>
  </si>
  <si>
    <t>Sevilla Mía- Torre C</t>
  </si>
  <si>
    <t>Sonterra</t>
  </si>
  <si>
    <t>Inverta</t>
  </si>
  <si>
    <t xml:space="preserve">Sonterra II - Impulsa </t>
  </si>
  <si>
    <t>Sonterra III</t>
  </si>
  <si>
    <t>Stelarhe</t>
  </si>
  <si>
    <t>Grupo ARHE</t>
  </si>
  <si>
    <t>Full Concept, KW</t>
  </si>
  <si>
    <t>Sun &amp; Sea Living</t>
  </si>
  <si>
    <t>Arámburo y García Group</t>
  </si>
  <si>
    <t>AG Group</t>
  </si>
  <si>
    <t xml:space="preserve">Sunset View Grand </t>
  </si>
  <si>
    <t>Altavida</t>
  </si>
  <si>
    <t>Tacuba Condos</t>
  </si>
  <si>
    <t>The Lighthouse Marina Plaza</t>
  </si>
  <si>
    <t>Diseño y Gestion Inmobiliaria</t>
  </si>
  <si>
    <t>The O Residences</t>
  </si>
  <si>
    <t>Toram II Residencial</t>
  </si>
  <si>
    <t>Ortega arquitectos</t>
  </si>
  <si>
    <t>Grupo Mazaryk</t>
  </si>
  <si>
    <t>Toram Playa</t>
  </si>
  <si>
    <t>Toram Residencial</t>
  </si>
  <si>
    <t>Torre Abitare</t>
  </si>
  <si>
    <t xml:space="preserve">Abitare Desarrollos </t>
  </si>
  <si>
    <t>Torre Ancona</t>
  </si>
  <si>
    <t>Criystal Real Estate</t>
  </si>
  <si>
    <t>Torre Basalto</t>
  </si>
  <si>
    <t>Jh Arquitectura</t>
  </si>
  <si>
    <t>Grupo Kronos, asesores independientes</t>
  </si>
  <si>
    <t>Torre Cordoba</t>
  </si>
  <si>
    <t>Techno Construcciones</t>
  </si>
  <si>
    <t>Torre Krono- La Pedrera</t>
  </si>
  <si>
    <t>Torre La Mare Pacific Housing</t>
  </si>
  <si>
    <t>Remax sunset Eagle</t>
  </si>
  <si>
    <t>Torre Lamar</t>
  </si>
  <si>
    <t>Camaga Edificaciones</t>
  </si>
  <si>
    <t>LOPORTO Desarrollos Inmobiliarios</t>
  </si>
  <si>
    <t>Centro Norte</t>
  </si>
  <si>
    <t>Torre Neovita</t>
  </si>
  <si>
    <t>Torre Playa Azul</t>
  </si>
  <si>
    <t>Bayside Real Estate</t>
  </si>
  <si>
    <t>Torre Valencia</t>
  </si>
  <si>
    <t>IKapital</t>
  </si>
  <si>
    <t>Torres Navia</t>
  </si>
  <si>
    <t>Operadoras Si</t>
  </si>
  <si>
    <t>KW, Alliance Mazatlán</t>
  </si>
  <si>
    <t>Turquesa Chic Condos</t>
  </si>
  <si>
    <t>Un Modern Living</t>
  </si>
  <si>
    <t>UHNA Desarrollos</t>
  </si>
  <si>
    <t>Veleta</t>
  </si>
  <si>
    <t>Grupo Inmobiliario Epico</t>
  </si>
  <si>
    <t>Sol Inmobliiaria</t>
  </si>
  <si>
    <t>Veredas de Mar- Departamentos</t>
  </si>
  <si>
    <t>Veredas del Mar C3</t>
  </si>
  <si>
    <t>Trassen Desarrollos para la Vida</t>
  </si>
  <si>
    <t>Veredas del Mar C5</t>
  </si>
  <si>
    <t>Veredas del Mar Coto Huanacaxtle</t>
  </si>
  <si>
    <t>Veredas Del Mar- Impulsa</t>
  </si>
  <si>
    <t>Vigía Sky Tower</t>
  </si>
  <si>
    <t>Central Business</t>
  </si>
  <si>
    <t>Villa Antigua Departamentos</t>
  </si>
  <si>
    <t>Golden Life Real Estate</t>
  </si>
  <si>
    <t>Villa Toscana Casas</t>
  </si>
  <si>
    <t>Torvel Desarrollos Inmobiliarios</t>
  </si>
  <si>
    <t>Villa Toscana Departamentos</t>
  </si>
  <si>
    <t>Villa Vicario</t>
  </si>
  <si>
    <t>Medalia, De preventa, Remax</t>
  </si>
  <si>
    <t>Villas Varau</t>
  </si>
  <si>
    <t>Vista Ferry</t>
  </si>
  <si>
    <t>Vista Hermosa</t>
  </si>
  <si>
    <t>Empireo Real Estate</t>
  </si>
  <si>
    <t>Sol, Regency</t>
  </si>
  <si>
    <t>Vista Sur</t>
  </si>
  <si>
    <t>Scala, Medalia</t>
  </si>
  <si>
    <t>Vista Vigía</t>
  </si>
  <si>
    <t>24/7 y Raygoza Arquitectos</t>
  </si>
  <si>
    <t>Centro Vigía</t>
  </si>
  <si>
    <t>Vita Di Mare Smart Condos</t>
  </si>
  <si>
    <t>Casssega Real Estate</t>
  </si>
  <si>
    <t>Vivar El Cid</t>
  </si>
  <si>
    <t>Zúñiga 601</t>
  </si>
  <si>
    <t>KW, Letamendi Profesionales Inmobiliarios</t>
  </si>
  <si>
    <t>#</t>
  </si>
  <si>
    <t>Criterios</t>
  </si>
  <si>
    <t>Constr.</t>
  </si>
  <si>
    <t>Precio final</t>
  </si>
  <si>
    <t xml:space="preserve">Precio x m2  </t>
  </si>
  <si>
    <t xml:space="preserve">Ritmo mensual ventas histórico </t>
  </si>
  <si>
    <t>Ritmo mensual ventas mensual</t>
  </si>
  <si>
    <t>Oferta disponible Noviembre 2022</t>
  </si>
  <si>
    <t>Oferta disponible Enero 2023</t>
  </si>
  <si>
    <t>% vendido</t>
  </si>
  <si>
    <t># de meses en venta</t>
  </si>
  <si>
    <t xml:space="preserve">Estimación </t>
  </si>
  <si>
    <t>Enganche</t>
  </si>
  <si>
    <t>(m²)</t>
  </si>
  <si>
    <t>de constr.</t>
  </si>
  <si>
    <t>en meses para la venta de inventario</t>
  </si>
  <si>
    <t>+vend</t>
  </si>
  <si>
    <t>Min</t>
  </si>
  <si>
    <t>Max</t>
  </si>
  <si>
    <t>Privado</t>
  </si>
  <si>
    <t>Torre Triana</t>
  </si>
  <si>
    <t>Grupo Universal</t>
  </si>
  <si>
    <t>Altazia Residencial- Etapa 5- NO SE ENCONTRO INFORMACIÓN</t>
  </si>
  <si>
    <t>Ankara</t>
  </si>
  <si>
    <t>I Kapital Real Estate</t>
  </si>
  <si>
    <t>Balandra II Luxury- Sin información</t>
  </si>
  <si>
    <t>Biosfera Natural Living-Casas</t>
  </si>
  <si>
    <t>Habitat Center Desarrollos y Brixs Inmobiliaria</t>
  </si>
  <si>
    <t>Biosfera Natural Living-Departamentos</t>
  </si>
  <si>
    <t>Brisas Ocean Club</t>
  </si>
  <si>
    <t>Bridame</t>
  </si>
  <si>
    <t>Cardones Residencial</t>
  </si>
  <si>
    <t>Alosor y Atempo Diseño + Construcción</t>
  </si>
  <si>
    <t>Citadel- Sin Información</t>
  </si>
  <si>
    <t>Cordelier Departamentos</t>
  </si>
  <si>
    <t>Costa Laguna</t>
  </si>
  <si>
    <t>Coto Munich- Etapa 2- Sin información</t>
  </si>
  <si>
    <t>Luxury Sky Tower</t>
  </si>
  <si>
    <t>Operadora Martres S.A de C.V el proyecto estructural lo está haciendo Grupo Alba de México</t>
  </si>
  <si>
    <t>Olympus Residencial City (Isla Kreta)</t>
  </si>
  <si>
    <t>Olympus Residencial City (Isla de Kos)</t>
  </si>
  <si>
    <t>Pedregal Condos</t>
  </si>
  <si>
    <t>Fondim</t>
  </si>
  <si>
    <t>Praia Desarrollo Turístico</t>
  </si>
  <si>
    <t>Privada Barcelona</t>
  </si>
  <si>
    <t>Punta Palmeira</t>
  </si>
  <si>
    <t>Punto Laguna Towers, Mall &amp; Hotel</t>
  </si>
  <si>
    <t>T70 Setenta Condominios East Marina</t>
  </si>
  <si>
    <t>Blue Locals</t>
  </si>
  <si>
    <t>Torre 21 Life &amp; Business</t>
  </si>
  <si>
    <t>Yarro Construcciones</t>
  </si>
  <si>
    <t>Torre Vita</t>
  </si>
  <si>
    <t xml:space="preserve">Astrimar Condominios </t>
  </si>
  <si>
    <t>Aruna Pacific</t>
  </si>
  <si>
    <t>FVZ Arquitectos</t>
  </si>
  <si>
    <t>Sunset Sabalo</t>
  </si>
  <si>
    <t>24 7 Inmobiliaria</t>
  </si>
  <si>
    <t>Antares Cerritos Residencial</t>
  </si>
  <si>
    <t>Distrito 414</t>
  </si>
  <si>
    <t>Inn Homes</t>
  </si>
  <si>
    <t>Sky Line Tower</t>
  </si>
  <si>
    <t>Saudi Capital</t>
  </si>
  <si>
    <t>Akbal Beach Tower</t>
  </si>
  <si>
    <t>Marina View</t>
  </si>
  <si>
    <t>Roosevelt 406</t>
  </si>
  <si>
    <t>La Cima- La Pedrera- Se dejarón de vender las casas y pasarón a lotes</t>
  </si>
  <si>
    <t>este esta en rojo pero no esta parado se paso a lotes desde hace bvarios peridos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</si>
</sst>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$-80A]#,##0;\-[$$-80A]#,##0"/>
    <numFmt numFmtId="165" formatCode="0.0"/>
    <numFmt numFmtId="166" formatCode="#,##0.0_ ;\-#,##0.0\ "/>
    <numFmt numFmtId="167" formatCode="&quot;$&quot;#,##0"/>
    <numFmt numFmtId="168" formatCode="#,##0.0"/>
    <numFmt numFmtId="169" formatCode="&quot;$&quot;#,##0;[Red]\-&quot;$&quot;#,##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Roboto Light"/>
    </font>
    <font>
      <vertAlign val="superscript"/>
      <sz val="10"/>
      <color rgb="FF000000"/>
      <name val="Roboto Light"/>
    </font>
    <font>
      <sz val="11"/>
      <color rgb="FF000000"/>
      <name val="Roboto Light"/>
    </font>
    <font>
      <sz val="12"/>
      <color rgb="FF000000"/>
      <name val="Aptos Narrow"/>
      <family val="2"/>
    </font>
    <font>
      <sz val="11"/>
      <color theme="1"/>
      <name val="Calibri"/>
      <family val="2"/>
      <scheme val="minor"/>
    </font>
    <font>
      <sz val="12"/>
      <color rgb="FF000000"/>
      <name val="Roboto Light"/>
    </font>
    <font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8F21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FF0066"/>
        <bgColor indexed="64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9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1" applyAlignment="1">
      <alignment wrapText="1"/>
    </xf>
    <xf numFmtId="0" fontId="2" fillId="0" borderId="1" xfId="2" applyFont="1" applyBorder="1" applyAlignment="1">
      <alignment horizontal="left" vertical="center" wrapText="1" readingOrder="1"/>
    </xf>
    <xf numFmtId="0" fontId="2" fillId="0" borderId="1" xfId="2" applyFont="1" applyBorder="1" applyAlignment="1">
      <alignment horizontal="center" vertical="center" wrapText="1" readingOrder="1"/>
    </xf>
    <xf numFmtId="0" fontId="1" fillId="0" borderId="0" xfId="2" applyAlignment="1">
      <alignment wrapText="1"/>
    </xf>
    <xf numFmtId="0" fontId="1" fillId="0" borderId="0" xfId="2" applyAlignment="1">
      <alignment vertical="center" wrapText="1"/>
    </xf>
    <xf numFmtId="164" fontId="4" fillId="0" borderId="1" xfId="1" applyNumberFormat="1" applyFont="1" applyBorder="1" applyAlignment="1">
      <alignment horizontal="center" vertical="center" readingOrder="1"/>
    </xf>
    <xf numFmtId="0" fontId="4" fillId="0" borderId="1" xfId="1" applyFont="1" applyBorder="1" applyAlignment="1">
      <alignment horizontal="center" vertical="center" readingOrder="1"/>
    </xf>
    <xf numFmtId="0" fontId="4" fillId="0" borderId="1" xfId="1" applyFont="1" applyBorder="1" applyAlignment="1">
      <alignment horizontal="left" vertical="center" readingOrder="1"/>
    </xf>
    <xf numFmtId="165" fontId="4" fillId="0" borderId="1" xfId="1" applyNumberFormat="1" applyFont="1" applyBorder="1" applyAlignment="1">
      <alignment horizontal="center" vertical="center" readingOrder="1"/>
    </xf>
    <xf numFmtId="9" fontId="4" fillId="0" borderId="1" xfId="1" applyNumberFormat="1" applyFont="1" applyBorder="1" applyAlignment="1">
      <alignment horizontal="center" vertical="center" readingOrder="1"/>
    </xf>
    <xf numFmtId="166" fontId="4" fillId="0" borderId="1" xfId="1" applyNumberFormat="1" applyFont="1" applyBorder="1" applyAlignment="1">
      <alignment horizontal="center" vertical="center" readingOrder="1"/>
    </xf>
    <xf numFmtId="167" fontId="4" fillId="0" borderId="1" xfId="1" applyNumberFormat="1" applyFont="1" applyBorder="1" applyAlignment="1">
      <alignment horizontal="center" vertical="center" readingOrder="1"/>
    </xf>
    <xf numFmtId="167" fontId="5" fillId="0" borderId="0" xfId="1" applyNumberFormat="1" applyFont="1"/>
    <xf numFmtId="0" fontId="5" fillId="0" borderId="0" xfId="1" applyFont="1"/>
    <xf numFmtId="0" fontId="1" fillId="0" borderId="0" xfId="2"/>
    <xf numFmtId="9" fontId="1" fillId="0" borderId="0" xfId="2" applyNumberFormat="1"/>
    <xf numFmtId="0" fontId="4" fillId="2" borderId="1" xfId="1" applyFont="1" applyFill="1" applyBorder="1" applyAlignment="1">
      <alignment horizontal="left" vertical="center" readingOrder="1"/>
    </xf>
    <xf numFmtId="0" fontId="4" fillId="3" borderId="1" xfId="1" applyFont="1" applyFill="1" applyBorder="1" applyAlignment="1">
      <alignment horizontal="center" vertical="center" readingOrder="1"/>
    </xf>
    <xf numFmtId="0" fontId="4" fillId="4" borderId="1" xfId="1" applyFont="1" applyFill="1" applyBorder="1" applyAlignment="1">
      <alignment horizontal="left" vertical="center" readingOrder="1"/>
    </xf>
    <xf numFmtId="3" fontId="4" fillId="0" borderId="1" xfId="1" applyNumberFormat="1" applyFont="1" applyBorder="1" applyAlignment="1">
      <alignment horizontal="center" vertical="center" readingOrder="1"/>
    </xf>
    <xf numFmtId="167" fontId="4" fillId="0" borderId="0" xfId="1" applyNumberFormat="1" applyFont="1" applyAlignment="1">
      <alignment horizontal="center" vertical="center" readingOrder="1"/>
    </xf>
    <xf numFmtId="0" fontId="6" fillId="0" borderId="0" xfId="3"/>
    <xf numFmtId="9" fontId="4" fillId="0" borderId="0" xfId="1" applyNumberFormat="1" applyFont="1" applyAlignment="1">
      <alignment horizontal="center" vertical="center" readingOrder="1"/>
    </xf>
    <xf numFmtId="0" fontId="4" fillId="0" borderId="1" xfId="2" applyFont="1" applyBorder="1" applyAlignment="1">
      <alignment horizontal="center" vertical="center" readingOrder="1"/>
    </xf>
    <xf numFmtId="0" fontId="4" fillId="5" borderId="1" xfId="2" applyFont="1" applyFill="1" applyBorder="1" applyAlignment="1">
      <alignment horizontal="left" vertical="center" readingOrder="1"/>
    </xf>
    <xf numFmtId="0" fontId="4" fillId="0" borderId="1" xfId="2" applyFont="1" applyBorder="1" applyAlignment="1">
      <alignment horizontal="left" vertical="center" readingOrder="1"/>
    </xf>
    <xf numFmtId="164" fontId="4" fillId="0" borderId="1" xfId="2" applyNumberFormat="1" applyFont="1" applyBorder="1" applyAlignment="1">
      <alignment horizontal="center" vertical="center" readingOrder="1"/>
    </xf>
    <xf numFmtId="165" fontId="4" fillId="0" borderId="1" xfId="2" applyNumberFormat="1" applyFont="1" applyBorder="1" applyAlignment="1">
      <alignment horizontal="center" vertical="center" readingOrder="1"/>
    </xf>
    <xf numFmtId="9" fontId="4" fillId="0" borderId="1" xfId="2" applyNumberFormat="1" applyFont="1" applyBorder="1" applyAlignment="1">
      <alignment horizontal="center" vertical="center" readingOrder="1"/>
    </xf>
    <xf numFmtId="166" fontId="4" fillId="0" borderId="1" xfId="2" applyNumberFormat="1" applyFont="1" applyBorder="1" applyAlignment="1">
      <alignment horizontal="center" vertical="center" readingOrder="1"/>
    </xf>
    <xf numFmtId="167" fontId="4" fillId="0" borderId="1" xfId="2" applyNumberFormat="1" applyFont="1" applyBorder="1" applyAlignment="1">
      <alignment horizontal="center" vertical="center" readingOrder="1"/>
    </xf>
    <xf numFmtId="0" fontId="6" fillId="0" borderId="0" xfId="3" applyAlignment="1">
      <alignment vertical="top"/>
    </xf>
    <xf numFmtId="0" fontId="7" fillId="0" borderId="2" xfId="2" applyFont="1" applyBorder="1" applyAlignment="1">
      <alignment horizontal="center" vertical="center" readingOrder="1"/>
    </xf>
    <xf numFmtId="0" fontId="7" fillId="0" borderId="2" xfId="2" applyFont="1" applyBorder="1" applyAlignment="1">
      <alignment horizontal="left" vertical="center" readingOrder="1"/>
    </xf>
    <xf numFmtId="0" fontId="7" fillId="0" borderId="1" xfId="2" applyFont="1" applyBorder="1" applyAlignment="1">
      <alignment horizontal="left" vertical="center" wrapText="1" readingOrder="1"/>
    </xf>
    <xf numFmtId="168" fontId="7" fillId="0" borderId="1" xfId="2" applyNumberFormat="1" applyFont="1" applyBorder="1" applyAlignment="1">
      <alignment horizontal="center" vertical="center" readingOrder="1"/>
    </xf>
    <xf numFmtId="169" fontId="7" fillId="0" borderId="1" xfId="2" applyNumberFormat="1" applyFont="1" applyBorder="1" applyAlignment="1">
      <alignment horizontal="center" vertical="center" readingOrder="1"/>
    </xf>
    <xf numFmtId="167" fontId="7" fillId="0" borderId="1" xfId="2" applyNumberFormat="1" applyFont="1" applyBorder="1" applyAlignment="1">
      <alignment horizontal="center" vertical="center" readingOrder="1"/>
    </xf>
    <xf numFmtId="165" fontId="7" fillId="0" borderId="2" xfId="2" applyNumberFormat="1" applyFont="1" applyBorder="1" applyAlignment="1">
      <alignment horizontal="center" vertical="center" readingOrder="1"/>
    </xf>
    <xf numFmtId="9" fontId="7" fillId="0" borderId="2" xfId="2" applyNumberFormat="1" applyFont="1" applyBorder="1" applyAlignment="1">
      <alignment horizontal="center" vertical="center" readingOrder="1"/>
    </xf>
    <xf numFmtId="9" fontId="7" fillId="0" borderId="3" xfId="4" applyFont="1" applyBorder="1" applyAlignment="1">
      <alignment horizontal="center" vertical="center" readingOrder="1"/>
    </xf>
    <xf numFmtId="167" fontId="1" fillId="0" borderId="0" xfId="2" applyNumberFormat="1"/>
    <xf numFmtId="0" fontId="7" fillId="0" borderId="4" xfId="2" applyFont="1" applyBorder="1" applyAlignment="1">
      <alignment horizontal="center" vertical="center" readingOrder="1"/>
    </xf>
    <xf numFmtId="0" fontId="7" fillId="0" borderId="4" xfId="2" applyFont="1" applyBorder="1" applyAlignment="1">
      <alignment horizontal="left" vertical="center" readingOrder="1"/>
    </xf>
    <xf numFmtId="0" fontId="7" fillId="0" borderId="1" xfId="2" applyFont="1" applyBorder="1" applyAlignment="1">
      <alignment horizontal="left" vertical="center" readingOrder="1"/>
    </xf>
    <xf numFmtId="168" fontId="7" fillId="6" borderId="1" xfId="2" applyNumberFormat="1" applyFont="1" applyFill="1" applyBorder="1" applyAlignment="1">
      <alignment horizontal="center" vertical="center" readingOrder="1"/>
    </xf>
    <xf numFmtId="9" fontId="7" fillId="0" borderId="4" xfId="2" applyNumberFormat="1" applyFont="1" applyBorder="1" applyAlignment="1">
      <alignment horizontal="center" vertical="center" readingOrder="1"/>
    </xf>
    <xf numFmtId="165" fontId="7" fillId="0" borderId="4" xfId="2" applyNumberFormat="1" applyFont="1" applyBorder="1" applyAlignment="1">
      <alignment horizontal="center" vertical="center" readingOrder="1"/>
    </xf>
    <xf numFmtId="0" fontId="7" fillId="0" borderId="5" xfId="2" applyFont="1" applyBorder="1" applyAlignment="1">
      <alignment horizontal="center" vertical="center" readingOrder="1"/>
    </xf>
    <xf numFmtId="0" fontId="7" fillId="0" borderId="5" xfId="2" applyFont="1" applyBorder="1" applyAlignment="1">
      <alignment horizontal="left" vertical="center" readingOrder="1"/>
    </xf>
    <xf numFmtId="9" fontId="7" fillId="0" borderId="5" xfId="2" applyNumberFormat="1" applyFont="1" applyBorder="1" applyAlignment="1">
      <alignment horizontal="center" vertical="center" readingOrder="1"/>
    </xf>
    <xf numFmtId="165" fontId="7" fillId="0" borderId="5" xfId="2" applyNumberFormat="1" applyFont="1" applyBorder="1" applyAlignment="1">
      <alignment horizontal="center" vertical="center" readingOrder="1"/>
    </xf>
    <xf numFmtId="165" fontId="7" fillId="0" borderId="2" xfId="2" quotePrefix="1" applyNumberFormat="1" applyFont="1" applyBorder="1" applyAlignment="1">
      <alignment horizontal="center" vertical="center" readingOrder="1"/>
    </xf>
    <xf numFmtId="0" fontId="7" fillId="7" borderId="2" xfId="2" applyFont="1" applyFill="1" applyBorder="1" applyAlignment="1">
      <alignment horizontal="left" vertical="center" readingOrder="1"/>
    </xf>
    <xf numFmtId="0" fontId="7" fillId="7" borderId="4" xfId="2" applyFont="1" applyFill="1" applyBorder="1" applyAlignment="1">
      <alignment horizontal="left" vertical="center" readingOrder="1"/>
    </xf>
    <xf numFmtId="0" fontId="7" fillId="7" borderId="5" xfId="2" applyFont="1" applyFill="1" applyBorder="1" applyAlignment="1">
      <alignment horizontal="left" vertical="center" readingOrder="1"/>
    </xf>
    <xf numFmtId="0" fontId="7" fillId="3" borderId="2" xfId="2" applyFont="1" applyFill="1" applyBorder="1" applyAlignment="1">
      <alignment horizontal="center" vertical="center" readingOrder="1"/>
    </xf>
    <xf numFmtId="0" fontId="7" fillId="3" borderId="4" xfId="2" applyFont="1" applyFill="1" applyBorder="1" applyAlignment="1">
      <alignment horizontal="center" vertical="center" readingOrder="1"/>
    </xf>
    <xf numFmtId="0" fontId="7" fillId="3" borderId="5" xfId="2" applyFont="1" applyFill="1" applyBorder="1" applyAlignment="1">
      <alignment horizontal="center" vertical="center" readingOrder="1"/>
    </xf>
    <xf numFmtId="0" fontId="7" fillId="4" borderId="2" xfId="2" applyFont="1" applyFill="1" applyBorder="1" applyAlignment="1">
      <alignment horizontal="left" vertical="center" readingOrder="1"/>
    </xf>
    <xf numFmtId="0" fontId="7" fillId="4" borderId="4" xfId="2" applyFont="1" applyFill="1" applyBorder="1" applyAlignment="1">
      <alignment horizontal="left" vertical="center" readingOrder="1"/>
    </xf>
    <xf numFmtId="0" fontId="7" fillId="4" borderId="5" xfId="2" applyFont="1" applyFill="1" applyBorder="1" applyAlignment="1">
      <alignment horizontal="left" vertical="center" readingOrder="1"/>
    </xf>
    <xf numFmtId="0" fontId="7" fillId="8" borderId="2" xfId="2" applyFont="1" applyFill="1" applyBorder="1" applyAlignment="1">
      <alignment horizontal="left" vertical="center" readingOrder="1"/>
    </xf>
    <xf numFmtId="0" fontId="7" fillId="8" borderId="4" xfId="2" applyFont="1" applyFill="1" applyBorder="1" applyAlignment="1">
      <alignment horizontal="left" vertical="center" readingOrder="1"/>
    </xf>
    <xf numFmtId="0" fontId="7" fillId="8" borderId="5" xfId="2" applyFont="1" applyFill="1" applyBorder="1" applyAlignment="1">
      <alignment horizontal="left" vertical="center" readingOrder="1"/>
    </xf>
    <xf numFmtId="0" fontId="7" fillId="9" borderId="2" xfId="2" applyFont="1" applyFill="1" applyBorder="1" applyAlignment="1">
      <alignment horizontal="left" vertical="center" readingOrder="1"/>
    </xf>
    <xf numFmtId="0" fontId="7" fillId="9" borderId="4" xfId="2" applyFont="1" applyFill="1" applyBorder="1" applyAlignment="1">
      <alignment horizontal="left" vertical="center" readingOrder="1"/>
    </xf>
    <xf numFmtId="0" fontId="7" fillId="9" borderId="5" xfId="2" applyFont="1" applyFill="1" applyBorder="1" applyAlignment="1">
      <alignment horizontal="left" vertical="center" readingOrder="1"/>
    </xf>
  </cellXfs>
  <cellStyles count="5">
    <cellStyle name="Normal" xfId="0" builtinId="0"/>
    <cellStyle name="Normal 4 2" xfId="1" xr:uid="{2536CF19-8F15-8D4F-97B9-FC51231259F7}"/>
    <cellStyle name="Normal 4 2 2" xfId="2" xr:uid="{2C0945F6-F7C0-554A-8E31-F23A8940F433}"/>
    <cellStyle name="Normal 5" xfId="3" xr:uid="{7A3D3CB6-5876-CB4E-87EC-43979B47395A}"/>
    <cellStyle name="Porcentaje 2" xfId="4" xr:uid="{239F2F28-0B36-7E48-B53B-71C5BAEA957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FCA9-E0B0-CB4A-943D-79BE4B05817C}">
  <sheetPr>
    <tabColor rgb="FFFFFF00"/>
  </sheetPr>
  <dimension ref="A1:X204"/>
  <sheetViews>
    <sheetView zoomScale="70" zoomScaleNormal="70" workbookViewId="0">
      <selection activeCell="D2" sqref="D2"/>
    </sheetView>
  </sheetViews>
  <sheetFormatPr baseColWidth="10" defaultColWidth="11.5" defaultRowHeight="15" x14ac:dyDescent="0.2"/>
  <cols>
    <col min="1" max="1" width="11.5" style="22" customWidth="1"/>
    <col min="2" max="2" width="36" style="22" customWidth="1"/>
    <col min="3" max="3" width="15.5" style="22" customWidth="1"/>
    <col min="4" max="4" width="18.1640625" style="22" customWidth="1"/>
    <col min="5" max="5" width="16.33203125" style="22" customWidth="1"/>
    <col min="6" max="6" width="14" style="22" customWidth="1"/>
    <col min="7" max="7" width="13.6640625" style="22" customWidth="1"/>
    <col min="8" max="19" width="11.5" style="22" customWidth="1"/>
    <col min="20" max="20" width="11.5" style="22"/>
    <col min="21" max="21" width="23.1640625" style="22" customWidth="1"/>
    <col min="22" max="22" width="13.83203125" style="22" bestFit="1" customWidth="1"/>
    <col min="23" max="16384" width="11.5" style="22"/>
  </cols>
  <sheetData>
    <row r="1" spans="1:24" s="5" customFormat="1" ht="54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4" t="s">
        <v>19</v>
      </c>
      <c r="U1" s="4" t="s">
        <v>20</v>
      </c>
      <c r="X1" s="6"/>
    </row>
    <row r="2" spans="1:24" s="15" customFormat="1" ht="17" x14ac:dyDescent="0.2">
      <c r="A2" s="7">
        <v>108</v>
      </c>
      <c r="B2" s="8" t="s">
        <v>21</v>
      </c>
      <c r="C2" s="8" t="s">
        <v>22</v>
      </c>
      <c r="D2" s="8" t="s">
        <v>23</v>
      </c>
      <c r="E2" s="6">
        <v>2980000</v>
      </c>
      <c r="F2" s="6">
        <v>2980000</v>
      </c>
      <c r="G2" s="6">
        <v>3340000</v>
      </c>
      <c r="H2" s="9">
        <v>0.34</v>
      </c>
      <c r="I2" s="9">
        <v>0.33</v>
      </c>
      <c r="J2" s="7">
        <v>23</v>
      </c>
      <c r="K2" s="7">
        <v>17</v>
      </c>
      <c r="L2" s="7">
        <v>16</v>
      </c>
      <c r="M2" s="7">
        <v>8</v>
      </c>
      <c r="N2" s="7">
        <v>24</v>
      </c>
      <c r="O2" s="10">
        <v>0.33333333333333331</v>
      </c>
      <c r="P2" s="10" t="s">
        <v>22</v>
      </c>
      <c r="Q2" s="11">
        <v>91</v>
      </c>
      <c r="R2" s="10" t="s">
        <v>22</v>
      </c>
      <c r="S2" s="12">
        <v>32747.252747252747</v>
      </c>
      <c r="T2" s="13" t="s">
        <v>24</v>
      </c>
      <c r="U2" s="14" t="s">
        <v>25</v>
      </c>
    </row>
    <row r="3" spans="1:24" s="15" customFormat="1" ht="17" x14ac:dyDescent="0.2">
      <c r="A3" s="7">
        <v>98</v>
      </c>
      <c r="B3" s="8" t="s">
        <v>26</v>
      </c>
      <c r="C3" s="8" t="s">
        <v>27</v>
      </c>
      <c r="D3" s="8" t="s">
        <v>28</v>
      </c>
      <c r="E3" s="6">
        <v>2268000</v>
      </c>
      <c r="F3" s="6">
        <v>2268000</v>
      </c>
      <c r="G3" s="6">
        <v>2268000</v>
      </c>
      <c r="H3" s="9">
        <v>2</v>
      </c>
      <c r="I3" s="9">
        <v>0</v>
      </c>
      <c r="J3" s="7">
        <v>28</v>
      </c>
      <c r="K3" s="7">
        <v>19</v>
      </c>
      <c r="L3" s="7">
        <v>20</v>
      </c>
      <c r="M3" s="7">
        <v>56</v>
      </c>
      <c r="N3" s="7">
        <v>76</v>
      </c>
      <c r="O3" s="10">
        <v>0.73684210526315785</v>
      </c>
      <c r="P3" s="10" t="s">
        <v>22</v>
      </c>
      <c r="Q3" s="11">
        <v>65.33</v>
      </c>
      <c r="R3" s="10" t="s">
        <v>22</v>
      </c>
      <c r="S3" s="12">
        <v>34716.056941680697</v>
      </c>
      <c r="T3" s="13" t="s">
        <v>24</v>
      </c>
      <c r="U3" s="14" t="s">
        <v>29</v>
      </c>
    </row>
    <row r="4" spans="1:24" s="15" customFormat="1" ht="17" x14ac:dyDescent="0.2">
      <c r="A4" s="7">
        <v>2</v>
      </c>
      <c r="B4" s="8" t="s">
        <v>30</v>
      </c>
      <c r="C4" s="8" t="s">
        <v>31</v>
      </c>
      <c r="D4" s="8" t="s">
        <v>22</v>
      </c>
      <c r="E4" s="6">
        <v>4077292</v>
      </c>
      <c r="F4" s="6">
        <v>4077292</v>
      </c>
      <c r="G4" s="6">
        <v>5151667</v>
      </c>
      <c r="H4" s="9">
        <v>1.24</v>
      </c>
      <c r="I4" s="9">
        <v>0</v>
      </c>
      <c r="J4" s="7">
        <v>41</v>
      </c>
      <c r="K4" s="7">
        <v>25</v>
      </c>
      <c r="L4" s="7">
        <v>25</v>
      </c>
      <c r="M4" s="7">
        <v>51</v>
      </c>
      <c r="N4" s="7">
        <v>76</v>
      </c>
      <c r="O4" s="10">
        <v>0.67105263157894735</v>
      </c>
      <c r="P4" s="10" t="s">
        <v>22</v>
      </c>
      <c r="Q4" s="11">
        <v>66</v>
      </c>
      <c r="R4" s="10" t="s">
        <v>22</v>
      </c>
      <c r="S4" s="12">
        <v>61777.151515151512</v>
      </c>
      <c r="T4" s="13" t="s">
        <v>24</v>
      </c>
      <c r="U4" s="14" t="s">
        <v>32</v>
      </c>
    </row>
    <row r="5" spans="1:24" s="15" customFormat="1" ht="17" x14ac:dyDescent="0.2">
      <c r="A5" s="7">
        <v>1</v>
      </c>
      <c r="B5" s="8" t="s">
        <v>33</v>
      </c>
      <c r="C5" s="8" t="s">
        <v>31</v>
      </c>
      <c r="D5" s="8" t="s">
        <v>22</v>
      </c>
      <c r="E5" s="6">
        <v>5475500</v>
      </c>
      <c r="F5" s="6">
        <v>5475500</v>
      </c>
      <c r="G5" s="6">
        <v>14635231</v>
      </c>
      <c r="H5" s="9">
        <v>8.6999999999999993</v>
      </c>
      <c r="I5" s="9">
        <v>0</v>
      </c>
      <c r="J5" s="7">
        <v>41</v>
      </c>
      <c r="K5" s="7">
        <v>22</v>
      </c>
      <c r="L5" s="7">
        <v>28</v>
      </c>
      <c r="M5" s="7">
        <v>357</v>
      </c>
      <c r="N5" s="7">
        <v>385</v>
      </c>
      <c r="O5" s="10">
        <v>0.92727272727272725</v>
      </c>
      <c r="P5" s="10" t="s">
        <v>22</v>
      </c>
      <c r="Q5" s="11">
        <v>88</v>
      </c>
      <c r="R5" s="10" t="s">
        <v>22</v>
      </c>
      <c r="S5" s="12">
        <v>62221.590909090912</v>
      </c>
      <c r="T5" s="13" t="s">
        <v>24</v>
      </c>
      <c r="U5" s="14" t="s">
        <v>34</v>
      </c>
    </row>
    <row r="6" spans="1:24" s="15" customFormat="1" ht="17" x14ac:dyDescent="0.2">
      <c r="A6" s="7">
        <v>142</v>
      </c>
      <c r="B6" s="8" t="s">
        <v>35</v>
      </c>
      <c r="C6" s="8" t="s">
        <v>36</v>
      </c>
      <c r="D6" s="8" t="s">
        <v>36</v>
      </c>
      <c r="E6" s="6">
        <v>3409700</v>
      </c>
      <c r="F6" s="6">
        <v>3409700</v>
      </c>
      <c r="G6" s="6">
        <v>3523500</v>
      </c>
      <c r="H6" s="9">
        <v>1.5</v>
      </c>
      <c r="I6" s="9">
        <v>0</v>
      </c>
      <c r="J6" s="7">
        <v>22</v>
      </c>
      <c r="K6" s="7">
        <v>30</v>
      </c>
      <c r="L6" s="7">
        <v>30</v>
      </c>
      <c r="M6" s="7">
        <v>33</v>
      </c>
      <c r="N6" s="7">
        <v>63</v>
      </c>
      <c r="O6" s="10">
        <v>0.52380952380952384</v>
      </c>
      <c r="P6" s="10" t="s">
        <v>22</v>
      </c>
      <c r="Q6" s="11">
        <v>82.25</v>
      </c>
      <c r="R6" s="10" t="s">
        <v>22</v>
      </c>
      <c r="S6" s="12">
        <v>41455.319148936171</v>
      </c>
      <c r="T6" s="13" t="s">
        <v>24</v>
      </c>
      <c r="U6" s="14" t="s">
        <v>32</v>
      </c>
      <c r="W6" s="16"/>
    </row>
    <row r="7" spans="1:24" s="15" customFormat="1" ht="17" x14ac:dyDescent="0.2">
      <c r="A7" s="7">
        <v>3</v>
      </c>
      <c r="B7" s="8" t="s">
        <v>37</v>
      </c>
      <c r="C7" s="8" t="s">
        <v>22</v>
      </c>
      <c r="D7" s="8" t="s">
        <v>38</v>
      </c>
      <c r="E7" s="6">
        <v>3854756</v>
      </c>
      <c r="F7" s="6">
        <v>3013178</v>
      </c>
      <c r="G7" s="6">
        <v>5029963</v>
      </c>
      <c r="H7" s="9">
        <v>2.15</v>
      </c>
      <c r="I7" s="9">
        <v>0</v>
      </c>
      <c r="J7" s="7">
        <v>39</v>
      </c>
      <c r="K7" s="7">
        <v>21</v>
      </c>
      <c r="L7" s="7">
        <v>27</v>
      </c>
      <c r="M7" s="7">
        <v>84</v>
      </c>
      <c r="N7" s="7">
        <v>111</v>
      </c>
      <c r="O7" s="10">
        <v>0.7567567567567568</v>
      </c>
      <c r="P7" s="10" t="s">
        <v>22</v>
      </c>
      <c r="Q7" s="11">
        <v>84.55</v>
      </c>
      <c r="R7" s="10" t="s">
        <v>22</v>
      </c>
      <c r="S7" s="12">
        <v>45591.437019515084</v>
      </c>
      <c r="T7" s="13" t="s">
        <v>24</v>
      </c>
      <c r="U7" s="14" t="s">
        <v>39</v>
      </c>
    </row>
    <row r="8" spans="1:24" s="15" customFormat="1" ht="17" x14ac:dyDescent="0.2">
      <c r="A8" s="7">
        <v>4</v>
      </c>
      <c r="B8" s="8" t="s">
        <v>40</v>
      </c>
      <c r="C8" s="8" t="s">
        <v>41</v>
      </c>
      <c r="D8" s="8" t="s">
        <v>41</v>
      </c>
      <c r="E8" s="6">
        <v>9749689</v>
      </c>
      <c r="F8" s="6">
        <v>8883356</v>
      </c>
      <c r="G8" s="6">
        <v>9749689</v>
      </c>
      <c r="H8" s="9">
        <v>1.51</v>
      </c>
      <c r="I8" s="9">
        <v>1.33</v>
      </c>
      <c r="J8" s="7">
        <v>45</v>
      </c>
      <c r="K8" s="7">
        <v>11</v>
      </c>
      <c r="L8" s="7">
        <v>7</v>
      </c>
      <c r="M8" s="7">
        <v>68</v>
      </c>
      <c r="N8" s="7">
        <v>75</v>
      </c>
      <c r="O8" s="10">
        <v>0.90666666666666662</v>
      </c>
      <c r="P8" s="10" t="s">
        <v>22</v>
      </c>
      <c r="Q8" s="11">
        <v>132.49</v>
      </c>
      <c r="R8" s="10" t="s">
        <v>22</v>
      </c>
      <c r="S8" s="12">
        <v>73588.112310363038</v>
      </c>
      <c r="T8" s="13" t="s">
        <v>24</v>
      </c>
      <c r="U8" s="14" t="s">
        <v>34</v>
      </c>
    </row>
    <row r="9" spans="1:24" s="15" customFormat="1" ht="17" x14ac:dyDescent="0.2">
      <c r="A9" s="7">
        <v>5</v>
      </c>
      <c r="B9" s="8" t="s">
        <v>42</v>
      </c>
      <c r="C9" s="8" t="s">
        <v>43</v>
      </c>
      <c r="D9" s="8" t="s">
        <v>44</v>
      </c>
      <c r="E9" s="6">
        <v>6500000</v>
      </c>
      <c r="F9" s="6">
        <v>6500000</v>
      </c>
      <c r="G9" s="6">
        <v>6500000</v>
      </c>
      <c r="H9" s="9">
        <v>1.53</v>
      </c>
      <c r="I9" s="9">
        <v>0.66</v>
      </c>
      <c r="J9" s="7">
        <v>47</v>
      </c>
      <c r="K9" s="7">
        <v>5</v>
      </c>
      <c r="L9" s="7">
        <v>3</v>
      </c>
      <c r="M9" s="7">
        <v>72</v>
      </c>
      <c r="N9" s="7">
        <v>75</v>
      </c>
      <c r="O9" s="10">
        <v>0.96</v>
      </c>
      <c r="P9" s="10" t="s">
        <v>22</v>
      </c>
      <c r="Q9" s="11">
        <v>110.6</v>
      </c>
      <c r="R9" s="10" t="s">
        <v>22</v>
      </c>
      <c r="S9" s="12">
        <v>58770.343580470166</v>
      </c>
      <c r="T9" s="13" t="s">
        <v>24</v>
      </c>
      <c r="U9" s="14" t="s">
        <v>45</v>
      </c>
    </row>
    <row r="10" spans="1:24" s="15" customFormat="1" ht="17" x14ac:dyDescent="0.2">
      <c r="A10" s="7">
        <v>6</v>
      </c>
      <c r="B10" s="8" t="s">
        <v>46</v>
      </c>
      <c r="C10" s="8" t="s">
        <v>47</v>
      </c>
      <c r="D10" s="8" t="s">
        <v>22</v>
      </c>
      <c r="E10" s="6">
        <v>5559642</v>
      </c>
      <c r="F10" s="6">
        <v>5559642</v>
      </c>
      <c r="G10" s="6">
        <v>5559642</v>
      </c>
      <c r="H10" s="9">
        <v>0.63</v>
      </c>
      <c r="I10" s="9">
        <v>0</v>
      </c>
      <c r="J10" s="7">
        <v>55</v>
      </c>
      <c r="K10" s="7">
        <v>10</v>
      </c>
      <c r="L10" s="7">
        <v>10</v>
      </c>
      <c r="M10" s="7">
        <v>35</v>
      </c>
      <c r="N10" s="7">
        <v>45</v>
      </c>
      <c r="O10" s="10">
        <v>0.77777777777777779</v>
      </c>
      <c r="P10" s="11">
        <v>516</v>
      </c>
      <c r="Q10" s="10" t="s">
        <v>22</v>
      </c>
      <c r="R10" s="12">
        <v>10774.5</v>
      </c>
      <c r="S10" s="10" t="s">
        <v>22</v>
      </c>
      <c r="T10" s="13" t="s">
        <v>48</v>
      </c>
      <c r="U10" s="14" t="s">
        <v>49</v>
      </c>
    </row>
    <row r="11" spans="1:24" s="15" customFormat="1" ht="17" x14ac:dyDescent="0.2">
      <c r="A11" s="7">
        <v>94</v>
      </c>
      <c r="B11" s="8" t="s">
        <v>50</v>
      </c>
      <c r="C11" s="8" t="s">
        <v>51</v>
      </c>
      <c r="D11" s="8" t="s">
        <v>52</v>
      </c>
      <c r="E11" s="6">
        <v>2370346</v>
      </c>
      <c r="F11" s="6">
        <v>2370346</v>
      </c>
      <c r="G11" s="6">
        <v>2706588</v>
      </c>
      <c r="H11" s="9">
        <v>0.64</v>
      </c>
      <c r="I11" s="9">
        <v>0</v>
      </c>
      <c r="J11" s="7">
        <v>28</v>
      </c>
      <c r="K11" s="7">
        <v>3</v>
      </c>
      <c r="L11" s="7">
        <v>3</v>
      </c>
      <c r="M11" s="7">
        <v>18</v>
      </c>
      <c r="N11" s="7">
        <v>21</v>
      </c>
      <c r="O11" s="10">
        <v>0.8571428571428571</v>
      </c>
      <c r="P11" s="10" t="s">
        <v>22</v>
      </c>
      <c r="Q11" s="11">
        <v>58.51</v>
      </c>
      <c r="R11" s="10" t="s">
        <v>22</v>
      </c>
      <c r="S11" s="12">
        <v>40511.809947017602</v>
      </c>
      <c r="T11" s="13" t="s">
        <v>24</v>
      </c>
      <c r="U11" s="14" t="s">
        <v>49</v>
      </c>
    </row>
    <row r="12" spans="1:24" s="15" customFormat="1" ht="17" x14ac:dyDescent="0.2">
      <c r="A12" s="7">
        <v>7</v>
      </c>
      <c r="B12" s="8" t="s">
        <v>53</v>
      </c>
      <c r="C12" s="8" t="s">
        <v>54</v>
      </c>
      <c r="D12" s="8" t="s">
        <v>55</v>
      </c>
      <c r="E12" s="6">
        <v>6168000</v>
      </c>
      <c r="F12" s="6">
        <v>6168000</v>
      </c>
      <c r="G12" s="6">
        <v>6168000</v>
      </c>
      <c r="H12" s="9">
        <v>0.88</v>
      </c>
      <c r="I12" s="9">
        <v>0</v>
      </c>
      <c r="J12" s="7">
        <v>34</v>
      </c>
      <c r="K12" s="7">
        <v>3</v>
      </c>
      <c r="L12" s="7">
        <v>3</v>
      </c>
      <c r="M12" s="7">
        <v>30</v>
      </c>
      <c r="N12" s="7">
        <v>33</v>
      </c>
      <c r="O12" s="10">
        <v>0.90909090909090906</v>
      </c>
      <c r="P12" s="10" t="s">
        <v>22</v>
      </c>
      <c r="Q12" s="11">
        <v>103.58</v>
      </c>
      <c r="R12" s="10" t="s">
        <v>22</v>
      </c>
      <c r="S12" s="12">
        <v>59548.175323421514</v>
      </c>
      <c r="T12" s="13" t="s">
        <v>24</v>
      </c>
      <c r="U12" s="14" t="s">
        <v>39</v>
      </c>
    </row>
    <row r="13" spans="1:24" s="15" customFormat="1" ht="17" x14ac:dyDescent="0.2">
      <c r="A13" s="7">
        <v>90</v>
      </c>
      <c r="B13" s="8" t="s">
        <v>56</v>
      </c>
      <c r="C13" s="8" t="s">
        <v>57</v>
      </c>
      <c r="D13" s="8" t="s">
        <v>57</v>
      </c>
      <c r="E13" s="6">
        <v>3523300</v>
      </c>
      <c r="F13" s="6">
        <v>2560000</v>
      </c>
      <c r="G13" s="6">
        <v>3990000</v>
      </c>
      <c r="H13" s="9">
        <v>5.48</v>
      </c>
      <c r="I13" s="9">
        <v>1.33</v>
      </c>
      <c r="J13" s="7">
        <v>29</v>
      </c>
      <c r="K13" s="7">
        <v>165</v>
      </c>
      <c r="L13" s="7">
        <v>161</v>
      </c>
      <c r="M13" s="7">
        <v>159</v>
      </c>
      <c r="N13" s="7">
        <v>320</v>
      </c>
      <c r="O13" s="10">
        <v>0.49687500000000001</v>
      </c>
      <c r="P13" s="10" t="s">
        <v>22</v>
      </c>
      <c r="Q13" s="11">
        <v>86</v>
      </c>
      <c r="R13" s="10" t="s">
        <v>22</v>
      </c>
      <c r="S13" s="12">
        <v>40968.604651162794</v>
      </c>
      <c r="T13" s="13" t="s">
        <v>24</v>
      </c>
      <c r="U13" s="14" t="s">
        <v>29</v>
      </c>
    </row>
    <row r="14" spans="1:24" s="15" customFormat="1" ht="17" x14ac:dyDescent="0.2">
      <c r="A14" s="7">
        <v>182</v>
      </c>
      <c r="B14" s="8" t="s">
        <v>58</v>
      </c>
      <c r="C14" s="8" t="s">
        <v>59</v>
      </c>
      <c r="D14" s="8" t="s">
        <v>59</v>
      </c>
      <c r="E14" s="6">
        <v>2350000</v>
      </c>
      <c r="F14" s="6">
        <v>2350000</v>
      </c>
      <c r="G14" s="6">
        <v>2350000</v>
      </c>
      <c r="H14" s="9">
        <v>2.42</v>
      </c>
      <c r="I14" s="9">
        <v>1.66</v>
      </c>
      <c r="J14" s="7">
        <v>7</v>
      </c>
      <c r="K14" s="7">
        <v>88</v>
      </c>
      <c r="L14" s="7">
        <v>83</v>
      </c>
      <c r="M14" s="7">
        <v>17</v>
      </c>
      <c r="N14" s="7">
        <v>100</v>
      </c>
      <c r="O14" s="10">
        <v>0.17</v>
      </c>
      <c r="P14" s="11">
        <v>119</v>
      </c>
      <c r="Q14" s="11">
        <v>80.73</v>
      </c>
      <c r="R14" s="12">
        <v>19747.899159663866</v>
      </c>
      <c r="S14" s="12">
        <v>29109.37693546389</v>
      </c>
      <c r="T14" s="13" t="s">
        <v>60</v>
      </c>
      <c r="U14" s="14" t="s">
        <v>61</v>
      </c>
    </row>
    <row r="15" spans="1:24" s="15" customFormat="1" ht="17" x14ac:dyDescent="0.2">
      <c r="A15" s="7">
        <v>8</v>
      </c>
      <c r="B15" s="8" t="s">
        <v>62</v>
      </c>
      <c r="C15" s="8" t="s">
        <v>59</v>
      </c>
      <c r="D15" s="8" t="s">
        <v>59</v>
      </c>
      <c r="E15" s="6">
        <v>2772000</v>
      </c>
      <c r="F15" s="6">
        <v>2772000</v>
      </c>
      <c r="G15" s="6">
        <v>2772000</v>
      </c>
      <c r="H15" s="9">
        <v>3.1</v>
      </c>
      <c r="I15" s="9">
        <v>1</v>
      </c>
      <c r="J15" s="7">
        <v>31</v>
      </c>
      <c r="K15" s="7">
        <v>34</v>
      </c>
      <c r="L15" s="7">
        <v>31</v>
      </c>
      <c r="M15" s="7">
        <v>96</v>
      </c>
      <c r="N15" s="7">
        <v>127</v>
      </c>
      <c r="O15" s="10">
        <v>0.75590551181102361</v>
      </c>
      <c r="P15" s="11">
        <v>119</v>
      </c>
      <c r="Q15" s="11">
        <v>95.92</v>
      </c>
      <c r="R15" s="12">
        <v>23294.117647058825</v>
      </c>
      <c r="S15" s="12">
        <v>28899.082568807338</v>
      </c>
      <c r="T15" s="13" t="s">
        <v>60</v>
      </c>
      <c r="U15" s="14" t="s">
        <v>61</v>
      </c>
    </row>
    <row r="16" spans="1:24" s="15" customFormat="1" ht="17" x14ac:dyDescent="0.2">
      <c r="A16" s="7">
        <v>174</v>
      </c>
      <c r="B16" s="8" t="s">
        <v>63</v>
      </c>
      <c r="C16" s="8" t="s">
        <v>64</v>
      </c>
      <c r="D16" s="8" t="s">
        <v>65</v>
      </c>
      <c r="E16" s="6">
        <v>3768330</v>
      </c>
      <c r="F16" s="6">
        <v>2795880</v>
      </c>
      <c r="G16" s="6">
        <v>4347970</v>
      </c>
      <c r="H16" s="9">
        <v>1.57</v>
      </c>
      <c r="I16" s="9">
        <v>0</v>
      </c>
      <c r="J16" s="7">
        <v>7</v>
      </c>
      <c r="K16" s="7">
        <v>56</v>
      </c>
      <c r="L16" s="7">
        <v>59</v>
      </c>
      <c r="M16" s="7">
        <v>11</v>
      </c>
      <c r="N16" s="7">
        <v>70</v>
      </c>
      <c r="O16" s="10">
        <v>0.15714285714285714</v>
      </c>
      <c r="P16" s="10" t="s">
        <v>22</v>
      </c>
      <c r="Q16" s="11">
        <v>83.88</v>
      </c>
      <c r="R16" s="10" t="s">
        <v>22</v>
      </c>
      <c r="S16" s="12">
        <v>44925.250357653793</v>
      </c>
      <c r="T16" s="13" t="s">
        <v>24</v>
      </c>
      <c r="U16" s="14" t="s">
        <v>32</v>
      </c>
    </row>
    <row r="17" spans="1:21" s="15" customFormat="1" ht="17" x14ac:dyDescent="0.2">
      <c r="A17" s="7">
        <v>9</v>
      </c>
      <c r="B17" s="8" t="s">
        <v>66</v>
      </c>
      <c r="C17" s="8" t="s">
        <v>67</v>
      </c>
      <c r="D17" s="8" t="s">
        <v>68</v>
      </c>
      <c r="E17" s="6">
        <v>8920000</v>
      </c>
      <c r="F17" s="6">
        <v>4325900</v>
      </c>
      <c r="G17" s="6">
        <v>8955555</v>
      </c>
      <c r="H17" s="9">
        <v>2.34</v>
      </c>
      <c r="I17" s="9">
        <v>0.33</v>
      </c>
      <c r="J17" s="7">
        <v>44</v>
      </c>
      <c r="K17" s="7">
        <v>89</v>
      </c>
      <c r="L17" s="7">
        <v>88</v>
      </c>
      <c r="M17" s="7">
        <v>103</v>
      </c>
      <c r="N17" s="7">
        <v>191</v>
      </c>
      <c r="O17" s="10">
        <v>0.53926701570680624</v>
      </c>
      <c r="P17" s="10" t="s">
        <v>22</v>
      </c>
      <c r="Q17" s="11">
        <v>137</v>
      </c>
      <c r="R17" s="10" t="s">
        <v>22</v>
      </c>
      <c r="S17" s="12">
        <v>65109.48905109489</v>
      </c>
      <c r="T17" s="13" t="s">
        <v>24</v>
      </c>
      <c r="U17" s="14" t="s">
        <v>39</v>
      </c>
    </row>
    <row r="18" spans="1:21" s="15" customFormat="1" ht="17" x14ac:dyDescent="0.2">
      <c r="A18" s="7">
        <v>10</v>
      </c>
      <c r="B18" s="8" t="s">
        <v>69</v>
      </c>
      <c r="C18" s="8" t="s">
        <v>70</v>
      </c>
      <c r="D18" s="8" t="s">
        <v>71</v>
      </c>
      <c r="E18" s="6">
        <v>5421446</v>
      </c>
      <c r="F18" s="6">
        <v>5421446</v>
      </c>
      <c r="G18" s="6">
        <v>15660000</v>
      </c>
      <c r="H18" s="9">
        <v>1.22</v>
      </c>
      <c r="I18" s="9">
        <v>0</v>
      </c>
      <c r="J18" s="7">
        <v>31</v>
      </c>
      <c r="K18" s="7">
        <v>66</v>
      </c>
      <c r="L18" s="7">
        <v>68</v>
      </c>
      <c r="M18" s="7">
        <v>38</v>
      </c>
      <c r="N18" s="7">
        <v>106</v>
      </c>
      <c r="O18" s="10">
        <v>0.35849056603773582</v>
      </c>
      <c r="P18" s="10" t="s">
        <v>22</v>
      </c>
      <c r="Q18" s="11">
        <v>100</v>
      </c>
      <c r="R18" s="10" t="s">
        <v>22</v>
      </c>
      <c r="S18" s="12">
        <v>54214.46</v>
      </c>
      <c r="T18" s="13" t="s">
        <v>24</v>
      </c>
      <c r="U18" s="14" t="s">
        <v>39</v>
      </c>
    </row>
    <row r="19" spans="1:21" s="15" customFormat="1" ht="17" x14ac:dyDescent="0.2">
      <c r="A19" s="7">
        <v>112</v>
      </c>
      <c r="B19" s="8" t="s">
        <v>72</v>
      </c>
      <c r="C19" s="8" t="s">
        <v>73</v>
      </c>
      <c r="D19" s="8" t="s">
        <v>74</v>
      </c>
      <c r="E19" s="6">
        <v>2655668</v>
      </c>
      <c r="F19" s="6">
        <v>2655668</v>
      </c>
      <c r="G19" s="6">
        <v>2655668</v>
      </c>
      <c r="H19" s="9">
        <v>0.13</v>
      </c>
      <c r="I19" s="9">
        <v>0</v>
      </c>
      <c r="J19" s="7">
        <v>22</v>
      </c>
      <c r="K19" s="7">
        <v>3</v>
      </c>
      <c r="L19" s="7">
        <v>3</v>
      </c>
      <c r="M19" s="7">
        <v>3</v>
      </c>
      <c r="N19" s="7">
        <v>6</v>
      </c>
      <c r="O19" s="10">
        <v>0.5</v>
      </c>
      <c r="P19" s="10" t="s">
        <v>22</v>
      </c>
      <c r="Q19" s="11">
        <v>63.14</v>
      </c>
      <c r="R19" s="10" t="s">
        <v>22</v>
      </c>
      <c r="S19" s="12">
        <v>42059.993664871712</v>
      </c>
      <c r="T19" s="13" t="s">
        <v>24</v>
      </c>
      <c r="U19" s="14" t="s">
        <v>32</v>
      </c>
    </row>
    <row r="20" spans="1:21" s="15" customFormat="1" ht="17" x14ac:dyDescent="0.2">
      <c r="A20" s="7">
        <v>125</v>
      </c>
      <c r="B20" s="8" t="s">
        <v>75</v>
      </c>
      <c r="C20" s="8" t="s">
        <v>76</v>
      </c>
      <c r="D20" s="8" t="s">
        <v>22</v>
      </c>
      <c r="E20" s="6">
        <v>6465289</v>
      </c>
      <c r="F20" s="6">
        <v>6465289</v>
      </c>
      <c r="G20" s="6">
        <v>11618517</v>
      </c>
      <c r="H20" s="9">
        <v>7.84</v>
      </c>
      <c r="I20" s="9">
        <v>2.66</v>
      </c>
      <c r="J20" s="7">
        <v>26</v>
      </c>
      <c r="K20" s="7">
        <v>94</v>
      </c>
      <c r="L20" s="7">
        <v>86</v>
      </c>
      <c r="M20" s="7">
        <v>204</v>
      </c>
      <c r="N20" s="7">
        <v>290</v>
      </c>
      <c r="O20" s="10">
        <v>0.70344827586206893</v>
      </c>
      <c r="P20" s="10" t="s">
        <v>22</v>
      </c>
      <c r="Q20" s="11">
        <v>99.44</v>
      </c>
      <c r="R20" s="10" t="s">
        <v>22</v>
      </c>
      <c r="S20" s="12">
        <v>65016.985116653261</v>
      </c>
      <c r="T20" s="13" t="s">
        <v>24</v>
      </c>
      <c r="U20" s="14" t="s">
        <v>34</v>
      </c>
    </row>
    <row r="21" spans="1:21" s="15" customFormat="1" ht="17" x14ac:dyDescent="0.2">
      <c r="A21" s="7">
        <v>136</v>
      </c>
      <c r="B21" s="8" t="s">
        <v>77</v>
      </c>
      <c r="C21" s="8" t="s">
        <v>22</v>
      </c>
      <c r="D21" s="8" t="s">
        <v>22</v>
      </c>
      <c r="E21" s="6">
        <v>525000</v>
      </c>
      <c r="F21" s="6">
        <v>525000</v>
      </c>
      <c r="G21" s="6">
        <v>625000</v>
      </c>
      <c r="H21" s="9">
        <v>14.27</v>
      </c>
      <c r="I21" s="9">
        <v>0</v>
      </c>
      <c r="J21" s="7">
        <v>18</v>
      </c>
      <c r="K21" s="7">
        <v>97</v>
      </c>
      <c r="L21" s="7">
        <v>121</v>
      </c>
      <c r="M21" s="7">
        <v>257</v>
      </c>
      <c r="N21" s="7">
        <v>378</v>
      </c>
      <c r="O21" s="10">
        <v>0.67989417989417988</v>
      </c>
      <c r="P21" s="11">
        <v>119</v>
      </c>
      <c r="Q21" s="10" t="s">
        <v>22</v>
      </c>
      <c r="R21" s="12">
        <v>4411.7647058823532</v>
      </c>
      <c r="S21" s="10" t="s">
        <v>22</v>
      </c>
      <c r="T21" s="13" t="s">
        <v>48</v>
      </c>
      <c r="U21" s="14" t="s">
        <v>78</v>
      </c>
    </row>
    <row r="22" spans="1:21" s="15" customFormat="1" ht="17" x14ac:dyDescent="0.2">
      <c r="A22" s="7">
        <v>11</v>
      </c>
      <c r="B22" s="8" t="s">
        <v>79</v>
      </c>
      <c r="C22" s="8" t="s">
        <v>22</v>
      </c>
      <c r="D22" s="8" t="s">
        <v>22</v>
      </c>
      <c r="E22" s="6">
        <v>826200</v>
      </c>
      <c r="F22" s="6">
        <v>826200</v>
      </c>
      <c r="G22" s="6">
        <v>826200</v>
      </c>
      <c r="H22" s="9">
        <v>4.53</v>
      </c>
      <c r="I22" s="9">
        <v>0.33</v>
      </c>
      <c r="J22" s="7">
        <v>47</v>
      </c>
      <c r="K22" s="7">
        <v>5</v>
      </c>
      <c r="L22" s="7">
        <v>4</v>
      </c>
      <c r="M22" s="7">
        <v>213</v>
      </c>
      <c r="N22" s="7">
        <v>217</v>
      </c>
      <c r="O22" s="10">
        <v>0.98156682027649766</v>
      </c>
      <c r="P22" s="11">
        <v>127.5</v>
      </c>
      <c r="Q22" s="10" t="s">
        <v>22</v>
      </c>
      <c r="R22" s="12">
        <v>6480</v>
      </c>
      <c r="S22" s="10" t="s">
        <v>22</v>
      </c>
      <c r="T22" s="13" t="s">
        <v>48</v>
      </c>
      <c r="U22" s="14" t="s">
        <v>80</v>
      </c>
    </row>
    <row r="23" spans="1:21" s="15" customFormat="1" ht="17" x14ac:dyDescent="0.2">
      <c r="A23" s="7">
        <v>12</v>
      </c>
      <c r="B23" s="8" t="s">
        <v>81</v>
      </c>
      <c r="C23" s="8" t="s">
        <v>22</v>
      </c>
      <c r="D23" s="8" t="s">
        <v>82</v>
      </c>
      <c r="E23" s="6">
        <v>3939747</v>
      </c>
      <c r="F23" s="6">
        <v>3876202</v>
      </c>
      <c r="G23" s="6">
        <v>4649324</v>
      </c>
      <c r="H23" s="9">
        <v>0.18</v>
      </c>
      <c r="I23" s="9">
        <v>0.33</v>
      </c>
      <c r="J23" s="7">
        <v>33</v>
      </c>
      <c r="K23" s="7">
        <v>5</v>
      </c>
      <c r="L23" s="7">
        <v>4</v>
      </c>
      <c r="M23" s="7">
        <v>6</v>
      </c>
      <c r="N23" s="7">
        <v>10</v>
      </c>
      <c r="O23" s="10">
        <v>0.6</v>
      </c>
      <c r="P23" s="10" t="s">
        <v>22</v>
      </c>
      <c r="Q23" s="11">
        <v>75</v>
      </c>
      <c r="R23" s="10" t="s">
        <v>22</v>
      </c>
      <c r="S23" s="12">
        <f>E23/Q23</f>
        <v>52529.96</v>
      </c>
      <c r="T23" s="13" t="s">
        <v>24</v>
      </c>
      <c r="U23" s="14" t="s">
        <v>49</v>
      </c>
    </row>
    <row r="24" spans="1:21" s="15" customFormat="1" ht="17" x14ac:dyDescent="0.2">
      <c r="A24" s="7">
        <v>119</v>
      </c>
      <c r="B24" s="8" t="s">
        <v>83</v>
      </c>
      <c r="C24" s="8" t="s">
        <v>84</v>
      </c>
      <c r="D24" s="8" t="s">
        <v>85</v>
      </c>
      <c r="E24" s="6">
        <v>2630000</v>
      </c>
      <c r="F24" s="6">
        <v>2630000</v>
      </c>
      <c r="G24" s="6">
        <v>2630000</v>
      </c>
      <c r="H24" s="9">
        <v>1.57</v>
      </c>
      <c r="I24" s="9">
        <v>0.66</v>
      </c>
      <c r="J24" s="7">
        <v>21</v>
      </c>
      <c r="K24" s="7">
        <v>5</v>
      </c>
      <c r="L24" s="7">
        <v>3</v>
      </c>
      <c r="M24" s="7">
        <v>33</v>
      </c>
      <c r="N24" s="7">
        <v>36</v>
      </c>
      <c r="O24" s="10">
        <v>0.91666666666666663</v>
      </c>
      <c r="P24" s="10" t="s">
        <v>22</v>
      </c>
      <c r="Q24" s="11">
        <v>88</v>
      </c>
      <c r="R24" s="10" t="s">
        <v>22</v>
      </c>
      <c r="S24" s="12">
        <f>E24/Q24</f>
        <v>29886.363636363636</v>
      </c>
      <c r="T24" s="13" t="s">
        <v>24</v>
      </c>
      <c r="U24" s="14" t="s">
        <v>29</v>
      </c>
    </row>
    <row r="25" spans="1:21" s="15" customFormat="1" ht="17" x14ac:dyDescent="0.2">
      <c r="A25" s="7">
        <v>14</v>
      </c>
      <c r="B25" s="8" t="s">
        <v>86</v>
      </c>
      <c r="C25" s="8" t="s">
        <v>22</v>
      </c>
      <c r="D25" s="8" t="s">
        <v>87</v>
      </c>
      <c r="E25" s="6">
        <v>3170000</v>
      </c>
      <c r="F25" s="6">
        <v>3170000</v>
      </c>
      <c r="G25" s="6">
        <v>3547400</v>
      </c>
      <c r="H25" s="9">
        <v>0.27</v>
      </c>
      <c r="I25" s="9">
        <v>0</v>
      </c>
      <c r="J25" s="7">
        <v>54</v>
      </c>
      <c r="K25" s="7">
        <v>5</v>
      </c>
      <c r="L25" s="7">
        <v>5</v>
      </c>
      <c r="M25" s="7">
        <v>15</v>
      </c>
      <c r="N25" s="7">
        <v>20</v>
      </c>
      <c r="O25" s="10">
        <v>0.75</v>
      </c>
      <c r="P25" s="10" t="s">
        <v>22</v>
      </c>
      <c r="Q25" s="11">
        <v>57.48</v>
      </c>
      <c r="R25" s="10" t="s">
        <v>22</v>
      </c>
      <c r="S25" s="12">
        <v>55149.617258176761</v>
      </c>
      <c r="T25" s="13" t="s">
        <v>24</v>
      </c>
      <c r="U25" s="14" t="s">
        <v>88</v>
      </c>
    </row>
    <row r="26" spans="1:21" s="15" customFormat="1" ht="17" x14ac:dyDescent="0.2">
      <c r="A26" s="7">
        <v>13</v>
      </c>
      <c r="B26" s="8" t="s">
        <v>89</v>
      </c>
      <c r="C26" s="8" t="s">
        <v>90</v>
      </c>
      <c r="D26" s="8" t="s">
        <v>90</v>
      </c>
      <c r="E26" s="6">
        <v>3744000</v>
      </c>
      <c r="F26" s="6">
        <v>2578750</v>
      </c>
      <c r="G26" s="6">
        <v>3744000</v>
      </c>
      <c r="H26" s="9">
        <v>2.96</v>
      </c>
      <c r="I26" s="9">
        <v>2.66</v>
      </c>
      <c r="J26" s="7">
        <v>87</v>
      </c>
      <c r="K26" s="7">
        <v>35</v>
      </c>
      <c r="L26" s="7">
        <v>27</v>
      </c>
      <c r="M26" s="7">
        <v>258</v>
      </c>
      <c r="N26" s="7">
        <v>285</v>
      </c>
      <c r="O26" s="10">
        <v>0.90526315789473688</v>
      </c>
      <c r="P26" s="10" t="s">
        <v>22</v>
      </c>
      <c r="Q26" s="11">
        <v>73.05</v>
      </c>
      <c r="R26" s="10" t="s">
        <v>22</v>
      </c>
      <c r="S26" s="12">
        <v>51252.566735112938</v>
      </c>
      <c r="T26" s="13" t="s">
        <v>24</v>
      </c>
      <c r="U26" s="14" t="s">
        <v>91</v>
      </c>
    </row>
    <row r="27" spans="1:21" s="15" customFormat="1" ht="17" x14ac:dyDescent="0.2">
      <c r="A27" s="7">
        <v>175</v>
      </c>
      <c r="B27" s="8" t="s">
        <v>92</v>
      </c>
      <c r="C27" s="8" t="s">
        <v>90</v>
      </c>
      <c r="D27" s="8" t="s">
        <v>90</v>
      </c>
      <c r="E27" s="6">
        <v>5620550</v>
      </c>
      <c r="F27" s="6">
        <v>5346007</v>
      </c>
      <c r="G27" s="6">
        <v>5620550</v>
      </c>
      <c r="H27" s="9">
        <v>1.25</v>
      </c>
      <c r="I27" s="9">
        <v>0</v>
      </c>
      <c r="J27" s="7">
        <v>12</v>
      </c>
      <c r="K27" s="7">
        <v>51</v>
      </c>
      <c r="L27" s="7">
        <v>51</v>
      </c>
      <c r="M27" s="7">
        <v>15</v>
      </c>
      <c r="N27" s="7">
        <v>66</v>
      </c>
      <c r="O27" s="10">
        <v>0.22727272727272727</v>
      </c>
      <c r="P27" s="10" t="s">
        <v>22</v>
      </c>
      <c r="Q27" s="11">
        <v>103.12</v>
      </c>
      <c r="R27" s="10" t="s">
        <v>22</v>
      </c>
      <c r="S27" s="12">
        <v>54504.945694336689</v>
      </c>
      <c r="T27" s="13" t="s">
        <v>24</v>
      </c>
      <c r="U27" s="14" t="s">
        <v>91</v>
      </c>
    </row>
    <row r="28" spans="1:21" s="15" customFormat="1" ht="17" x14ac:dyDescent="0.2">
      <c r="A28" s="7">
        <v>15</v>
      </c>
      <c r="B28" s="8" t="s">
        <v>93</v>
      </c>
      <c r="C28" s="8" t="s">
        <v>94</v>
      </c>
      <c r="D28" s="8" t="s">
        <v>95</v>
      </c>
      <c r="E28" s="6">
        <v>7200000</v>
      </c>
      <c r="F28" s="6">
        <v>7200000</v>
      </c>
      <c r="G28" s="6">
        <v>8700000</v>
      </c>
      <c r="H28" s="9">
        <v>0.64</v>
      </c>
      <c r="I28" s="9">
        <v>0</v>
      </c>
      <c r="J28" s="7">
        <v>57</v>
      </c>
      <c r="K28" s="7">
        <v>18</v>
      </c>
      <c r="L28" s="7">
        <v>18</v>
      </c>
      <c r="M28" s="7">
        <v>37</v>
      </c>
      <c r="N28" s="7">
        <v>55</v>
      </c>
      <c r="O28" s="10">
        <v>0.67272727272727273</v>
      </c>
      <c r="P28" s="10" t="s">
        <v>22</v>
      </c>
      <c r="Q28" s="11">
        <v>98</v>
      </c>
      <c r="R28" s="10" t="s">
        <v>22</v>
      </c>
      <c r="S28" s="12">
        <v>73469.387755102041</v>
      </c>
      <c r="T28" s="13" t="s">
        <v>24</v>
      </c>
      <c r="U28" s="14" t="s">
        <v>34</v>
      </c>
    </row>
    <row r="29" spans="1:21" s="15" customFormat="1" ht="17" x14ac:dyDescent="0.2">
      <c r="A29" s="7">
        <v>199</v>
      </c>
      <c r="B29" s="17" t="s">
        <v>96</v>
      </c>
      <c r="C29" s="8" t="s">
        <v>97</v>
      </c>
      <c r="D29" s="8" t="s">
        <v>98</v>
      </c>
      <c r="E29" s="6">
        <v>3963666</v>
      </c>
      <c r="F29" s="6">
        <v>2356000</v>
      </c>
      <c r="G29" s="6">
        <v>4207013</v>
      </c>
      <c r="H29" s="9">
        <v>0</v>
      </c>
      <c r="I29" s="9">
        <v>0</v>
      </c>
      <c r="J29" s="7">
        <v>1</v>
      </c>
      <c r="K29" s="7" t="s">
        <v>22</v>
      </c>
      <c r="L29" s="7">
        <v>12</v>
      </c>
      <c r="M29" s="7">
        <f>N29-L29</f>
        <v>0</v>
      </c>
      <c r="N29" s="7">
        <v>12</v>
      </c>
      <c r="O29" s="10">
        <f>M29/N29</f>
        <v>0</v>
      </c>
      <c r="P29" s="10" t="s">
        <v>22</v>
      </c>
      <c r="Q29" s="11">
        <v>68.319999999999993</v>
      </c>
      <c r="R29" s="10" t="s">
        <v>22</v>
      </c>
      <c r="S29" s="12">
        <f>E29/Q29</f>
        <v>58016.188524590172</v>
      </c>
      <c r="T29" s="13" t="s">
        <v>24</v>
      </c>
      <c r="U29" s="14" t="s">
        <v>99</v>
      </c>
    </row>
    <row r="30" spans="1:21" s="15" customFormat="1" ht="17" x14ac:dyDescent="0.2">
      <c r="A30" s="7">
        <v>167</v>
      </c>
      <c r="B30" s="8" t="s">
        <v>100</v>
      </c>
      <c r="C30" s="8" t="s">
        <v>27</v>
      </c>
      <c r="D30" s="8" t="s">
        <v>27</v>
      </c>
      <c r="E30" s="6">
        <v>2708000</v>
      </c>
      <c r="F30" s="6">
        <v>2708000</v>
      </c>
      <c r="G30" s="6">
        <v>3085300</v>
      </c>
      <c r="H30" s="9">
        <v>5.38</v>
      </c>
      <c r="I30" s="9">
        <v>1.66</v>
      </c>
      <c r="J30" s="7">
        <v>13</v>
      </c>
      <c r="K30" s="7">
        <v>27</v>
      </c>
      <c r="L30" s="7">
        <v>22</v>
      </c>
      <c r="M30" s="7">
        <v>70</v>
      </c>
      <c r="N30" s="7">
        <v>92</v>
      </c>
      <c r="O30" s="10">
        <v>0.76086956521739135</v>
      </c>
      <c r="P30" s="11">
        <v>102</v>
      </c>
      <c r="Q30" s="11">
        <v>118.56</v>
      </c>
      <c r="R30" s="12">
        <v>26549.019607843136</v>
      </c>
      <c r="S30" s="12">
        <v>22840.755735492578</v>
      </c>
      <c r="T30" s="13" t="s">
        <v>60</v>
      </c>
      <c r="U30" s="14" t="s">
        <v>80</v>
      </c>
    </row>
    <row r="31" spans="1:21" s="15" customFormat="1" ht="17" x14ac:dyDescent="0.2">
      <c r="A31" s="7">
        <v>168</v>
      </c>
      <c r="B31" s="8" t="s">
        <v>101</v>
      </c>
      <c r="C31" s="8" t="s">
        <v>27</v>
      </c>
      <c r="D31" s="8" t="s">
        <v>27</v>
      </c>
      <c r="E31" s="6">
        <v>2096900</v>
      </c>
      <c r="F31" s="6">
        <v>2096900</v>
      </c>
      <c r="G31" s="6">
        <v>2308100</v>
      </c>
      <c r="H31" s="9">
        <v>8.3000000000000007</v>
      </c>
      <c r="I31" s="9">
        <v>1</v>
      </c>
      <c r="J31" s="7">
        <v>13</v>
      </c>
      <c r="K31" s="7">
        <v>31</v>
      </c>
      <c r="L31" s="7">
        <v>28</v>
      </c>
      <c r="M31" s="7">
        <v>108</v>
      </c>
      <c r="N31" s="7">
        <v>136</v>
      </c>
      <c r="O31" s="10">
        <v>0.79411764705882348</v>
      </c>
      <c r="P31" s="11">
        <v>102</v>
      </c>
      <c r="Q31" s="11">
        <v>66</v>
      </c>
      <c r="R31" s="12">
        <v>20557.843137254902</v>
      </c>
      <c r="S31" s="12">
        <v>31771.21212121212</v>
      </c>
      <c r="T31" s="13" t="s">
        <v>60</v>
      </c>
      <c r="U31" s="14" t="s">
        <v>80</v>
      </c>
    </row>
    <row r="32" spans="1:21" s="15" customFormat="1" ht="17" x14ac:dyDescent="0.2">
      <c r="A32" s="7">
        <v>92</v>
      </c>
      <c r="B32" s="8" t="s">
        <v>102</v>
      </c>
      <c r="C32" s="8" t="s">
        <v>22</v>
      </c>
      <c r="D32" s="8" t="s">
        <v>22</v>
      </c>
      <c r="E32" s="6">
        <v>4100000</v>
      </c>
      <c r="F32" s="6">
        <v>4100000</v>
      </c>
      <c r="G32" s="6">
        <v>5880000</v>
      </c>
      <c r="H32" s="9">
        <v>3.19</v>
      </c>
      <c r="I32" s="9">
        <v>0</v>
      </c>
      <c r="J32" s="7">
        <v>21</v>
      </c>
      <c r="K32" s="7">
        <v>24</v>
      </c>
      <c r="L32" s="7">
        <v>24</v>
      </c>
      <c r="M32" s="7">
        <v>67</v>
      </c>
      <c r="N32" s="7">
        <v>91</v>
      </c>
      <c r="O32" s="10">
        <v>0.73626373626373631</v>
      </c>
      <c r="P32" s="10" t="s">
        <v>22</v>
      </c>
      <c r="Q32" s="11">
        <v>96</v>
      </c>
      <c r="R32" s="10" t="s">
        <v>22</v>
      </c>
      <c r="S32" s="12">
        <v>42708.333333333336</v>
      </c>
      <c r="T32" s="13" t="s">
        <v>24</v>
      </c>
      <c r="U32" s="14" t="s">
        <v>49</v>
      </c>
    </row>
    <row r="33" spans="1:21" s="15" customFormat="1" ht="17" x14ac:dyDescent="0.2">
      <c r="A33" s="7">
        <v>16</v>
      </c>
      <c r="B33" s="8" t="s">
        <v>103</v>
      </c>
      <c r="C33" s="8" t="s">
        <v>22</v>
      </c>
      <c r="D33" s="8" t="s">
        <v>104</v>
      </c>
      <c r="E33" s="6">
        <v>2990000</v>
      </c>
      <c r="F33" s="6">
        <v>2990000</v>
      </c>
      <c r="G33" s="6">
        <v>2990000</v>
      </c>
      <c r="H33" s="9">
        <v>0.23</v>
      </c>
      <c r="I33" s="9">
        <v>1</v>
      </c>
      <c r="J33" s="7">
        <v>43</v>
      </c>
      <c r="K33" s="7">
        <v>7</v>
      </c>
      <c r="L33" s="7">
        <v>4</v>
      </c>
      <c r="M33" s="7">
        <v>10</v>
      </c>
      <c r="N33" s="7">
        <v>14</v>
      </c>
      <c r="O33" s="10">
        <v>0.7142857142857143</v>
      </c>
      <c r="P33" s="10" t="s">
        <v>22</v>
      </c>
      <c r="Q33" s="11">
        <v>100</v>
      </c>
      <c r="R33" s="10" t="s">
        <v>22</v>
      </c>
      <c r="S33" s="12">
        <v>29900</v>
      </c>
      <c r="T33" s="13" t="s">
        <v>24</v>
      </c>
      <c r="U33" s="14" t="s">
        <v>99</v>
      </c>
    </row>
    <row r="34" spans="1:21" s="15" customFormat="1" ht="17" x14ac:dyDescent="0.2">
      <c r="A34" s="7">
        <v>109</v>
      </c>
      <c r="B34" s="8" t="s">
        <v>105</v>
      </c>
      <c r="C34" s="8" t="s">
        <v>57</v>
      </c>
      <c r="D34" s="8" t="s">
        <v>23</v>
      </c>
      <c r="E34" s="6">
        <v>5370000</v>
      </c>
      <c r="F34" s="6">
        <v>3550000</v>
      </c>
      <c r="G34" s="6">
        <v>5370000</v>
      </c>
      <c r="H34" s="9">
        <v>11.65</v>
      </c>
      <c r="I34" s="9">
        <v>2.66</v>
      </c>
      <c r="J34" s="7">
        <v>23</v>
      </c>
      <c r="K34" s="7">
        <v>111</v>
      </c>
      <c r="L34" s="7">
        <v>103</v>
      </c>
      <c r="M34" s="7">
        <v>268</v>
      </c>
      <c r="N34" s="7">
        <v>371</v>
      </c>
      <c r="O34" s="10">
        <v>0.72237196765498657</v>
      </c>
      <c r="P34" s="10" t="s">
        <v>22</v>
      </c>
      <c r="Q34" s="11">
        <v>110</v>
      </c>
      <c r="R34" s="10" t="s">
        <v>22</v>
      </c>
      <c r="S34" s="12">
        <v>48818.181818181816</v>
      </c>
      <c r="T34" s="13" t="s">
        <v>24</v>
      </c>
      <c r="U34" s="14" t="s">
        <v>106</v>
      </c>
    </row>
    <row r="35" spans="1:21" s="15" customFormat="1" ht="17" x14ac:dyDescent="0.2">
      <c r="A35" s="7">
        <v>17</v>
      </c>
      <c r="B35" s="8" t="s">
        <v>107</v>
      </c>
      <c r="C35" s="8" t="s">
        <v>31</v>
      </c>
      <c r="D35" s="8" t="s">
        <v>31</v>
      </c>
      <c r="E35" s="6">
        <v>3640000</v>
      </c>
      <c r="F35" s="6">
        <v>3640000</v>
      </c>
      <c r="G35" s="6">
        <v>4040000</v>
      </c>
      <c r="H35" s="9">
        <v>2.48</v>
      </c>
      <c r="I35" s="9">
        <v>0.33</v>
      </c>
      <c r="J35" s="7">
        <v>56</v>
      </c>
      <c r="K35" s="7">
        <v>157</v>
      </c>
      <c r="L35" s="7">
        <v>156</v>
      </c>
      <c r="M35" s="7">
        <v>139</v>
      </c>
      <c r="N35" s="7">
        <v>295</v>
      </c>
      <c r="O35" s="10">
        <v>0.47118644067796611</v>
      </c>
      <c r="P35" s="11">
        <v>119</v>
      </c>
      <c r="Q35" s="11">
        <v>123.76</v>
      </c>
      <c r="R35" s="12">
        <v>30588.235294117647</v>
      </c>
      <c r="S35" s="12">
        <v>29411.764705882353</v>
      </c>
      <c r="T35" s="13" t="s">
        <v>60</v>
      </c>
      <c r="U35" s="14" t="s">
        <v>29</v>
      </c>
    </row>
    <row r="36" spans="1:21" s="15" customFormat="1" ht="17" x14ac:dyDescent="0.2">
      <c r="A36" s="7">
        <v>165</v>
      </c>
      <c r="B36" s="8" t="s">
        <v>108</v>
      </c>
      <c r="C36" s="8" t="s">
        <v>22</v>
      </c>
      <c r="D36" s="8" t="s">
        <v>55</v>
      </c>
      <c r="E36" s="6">
        <v>450000</v>
      </c>
      <c r="F36" s="6">
        <v>450000</v>
      </c>
      <c r="G36" s="6">
        <v>650000</v>
      </c>
      <c r="H36" s="9">
        <v>9.75</v>
      </c>
      <c r="I36" s="9">
        <v>4.66</v>
      </c>
      <c r="J36" s="7">
        <v>16</v>
      </c>
      <c r="K36" s="7">
        <v>55</v>
      </c>
      <c r="L36" s="7">
        <v>41</v>
      </c>
      <c r="M36" s="7">
        <v>156</v>
      </c>
      <c r="N36" s="7">
        <v>197</v>
      </c>
      <c r="O36" s="10">
        <v>0.79187817258883253</v>
      </c>
      <c r="P36" s="11">
        <v>119</v>
      </c>
      <c r="Q36" s="10" t="s">
        <v>22</v>
      </c>
      <c r="R36" s="12">
        <v>3781.5126050420167</v>
      </c>
      <c r="S36" s="10" t="s">
        <v>22</v>
      </c>
      <c r="T36" s="13" t="s">
        <v>48</v>
      </c>
      <c r="U36" s="14" t="s">
        <v>109</v>
      </c>
    </row>
    <row r="37" spans="1:21" s="15" customFormat="1" ht="17" x14ac:dyDescent="0.2">
      <c r="A37" s="7">
        <v>194</v>
      </c>
      <c r="B37" s="17" t="s">
        <v>110</v>
      </c>
      <c r="C37" s="8" t="s">
        <v>111</v>
      </c>
      <c r="D37" s="8" t="s">
        <v>22</v>
      </c>
      <c r="E37" s="6">
        <v>1321600</v>
      </c>
      <c r="F37" s="6">
        <v>1321600</v>
      </c>
      <c r="G37" s="6">
        <v>1438400</v>
      </c>
      <c r="H37" s="9">
        <v>7.5</v>
      </c>
      <c r="I37" s="9">
        <v>7.5</v>
      </c>
      <c r="J37" s="7">
        <v>1</v>
      </c>
      <c r="K37" s="7" t="s">
        <v>22</v>
      </c>
      <c r="L37" s="7">
        <v>57</v>
      </c>
      <c r="M37" s="7">
        <f>N37-L37</f>
        <v>15</v>
      </c>
      <c r="N37" s="7">
        <v>72</v>
      </c>
      <c r="O37" s="10">
        <f>M37/N37</f>
        <v>0.20833333333333334</v>
      </c>
      <c r="P37" s="11">
        <v>112</v>
      </c>
      <c r="Q37" s="10" t="s">
        <v>22</v>
      </c>
      <c r="R37" s="12">
        <f>E37/P37</f>
        <v>11800</v>
      </c>
      <c r="S37" s="10" t="s">
        <v>22</v>
      </c>
      <c r="T37" s="13" t="s">
        <v>48</v>
      </c>
      <c r="U37" s="14" t="s">
        <v>29</v>
      </c>
    </row>
    <row r="38" spans="1:21" s="15" customFormat="1" ht="17" x14ac:dyDescent="0.2">
      <c r="A38" s="7">
        <v>176</v>
      </c>
      <c r="B38" s="8" t="s">
        <v>112</v>
      </c>
      <c r="C38" s="8" t="s">
        <v>113</v>
      </c>
      <c r="D38" s="8" t="s">
        <v>114</v>
      </c>
      <c r="E38" s="6">
        <v>3300000</v>
      </c>
      <c r="F38" s="6">
        <v>3300000</v>
      </c>
      <c r="G38" s="6">
        <v>3300000</v>
      </c>
      <c r="H38" s="9">
        <v>0.42</v>
      </c>
      <c r="I38" s="9">
        <v>0</v>
      </c>
      <c r="J38" s="7">
        <v>7</v>
      </c>
      <c r="K38" s="7">
        <v>6</v>
      </c>
      <c r="L38" s="7">
        <v>6</v>
      </c>
      <c r="M38" s="7">
        <v>3</v>
      </c>
      <c r="N38" s="7">
        <v>9</v>
      </c>
      <c r="O38" s="10">
        <v>0.33333333333333331</v>
      </c>
      <c r="P38" s="10" t="s">
        <v>22</v>
      </c>
      <c r="Q38" s="11">
        <v>75</v>
      </c>
      <c r="R38" s="10" t="s">
        <v>22</v>
      </c>
      <c r="S38" s="12">
        <v>44000</v>
      </c>
      <c r="T38" s="13" t="s">
        <v>24</v>
      </c>
      <c r="U38" s="14" t="s">
        <v>25</v>
      </c>
    </row>
    <row r="39" spans="1:21" s="15" customFormat="1" ht="17" x14ac:dyDescent="0.2">
      <c r="A39" s="7">
        <v>166</v>
      </c>
      <c r="B39" s="8" t="s">
        <v>115</v>
      </c>
      <c r="C39" s="8" t="s">
        <v>116</v>
      </c>
      <c r="D39" s="8" t="s">
        <v>55</v>
      </c>
      <c r="E39" s="6">
        <v>1870000</v>
      </c>
      <c r="F39" s="6">
        <v>1870000</v>
      </c>
      <c r="G39" s="6">
        <v>3342000</v>
      </c>
      <c r="H39" s="9">
        <v>0.09</v>
      </c>
      <c r="I39" s="9">
        <v>0.33</v>
      </c>
      <c r="J39" s="7">
        <v>11</v>
      </c>
      <c r="K39" s="7">
        <v>8</v>
      </c>
      <c r="L39" s="7">
        <v>7</v>
      </c>
      <c r="M39" s="7">
        <v>1</v>
      </c>
      <c r="N39" s="7">
        <v>8</v>
      </c>
      <c r="O39" s="10">
        <v>0.125</v>
      </c>
      <c r="P39" s="10" t="s">
        <v>22</v>
      </c>
      <c r="Q39" s="11">
        <v>38.700000000000003</v>
      </c>
      <c r="R39" s="10" t="s">
        <v>22</v>
      </c>
      <c r="S39" s="12">
        <f>E39/Q39</f>
        <v>48320.413436692506</v>
      </c>
      <c r="T39" s="13" t="s">
        <v>24</v>
      </c>
      <c r="U39" s="14" t="s">
        <v>49</v>
      </c>
    </row>
    <row r="40" spans="1:21" s="15" customFormat="1" ht="17" x14ac:dyDescent="0.2">
      <c r="A40" s="7">
        <v>110</v>
      </c>
      <c r="B40" s="8" t="s">
        <v>117</v>
      </c>
      <c r="C40" s="8" t="s">
        <v>118</v>
      </c>
      <c r="D40" s="8" t="s">
        <v>119</v>
      </c>
      <c r="E40" s="6">
        <v>1480000</v>
      </c>
      <c r="F40" s="6">
        <v>1480000</v>
      </c>
      <c r="G40" s="6">
        <v>2060000</v>
      </c>
      <c r="H40" s="9">
        <v>3.95</v>
      </c>
      <c r="I40" s="9">
        <v>2.33</v>
      </c>
      <c r="J40" s="7">
        <v>43</v>
      </c>
      <c r="K40" s="7">
        <v>95</v>
      </c>
      <c r="L40" s="7">
        <v>88</v>
      </c>
      <c r="M40" s="7">
        <v>170</v>
      </c>
      <c r="N40" s="7">
        <v>258</v>
      </c>
      <c r="O40" s="10">
        <v>0.65891472868217049</v>
      </c>
      <c r="P40" s="11">
        <v>99</v>
      </c>
      <c r="Q40" s="11">
        <v>47.36</v>
      </c>
      <c r="R40" s="12">
        <v>14949.494949494949</v>
      </c>
      <c r="S40" s="12">
        <v>31250</v>
      </c>
      <c r="T40" s="13" t="s">
        <v>60</v>
      </c>
      <c r="U40" s="14" t="s">
        <v>120</v>
      </c>
    </row>
    <row r="41" spans="1:21" s="15" customFormat="1" ht="17" x14ac:dyDescent="0.2">
      <c r="A41" s="7">
        <v>196</v>
      </c>
      <c r="B41" s="17" t="s">
        <v>121</v>
      </c>
      <c r="C41" s="8" t="s">
        <v>22</v>
      </c>
      <c r="D41" s="8" t="s">
        <v>122</v>
      </c>
      <c r="E41" s="6">
        <v>3038880</v>
      </c>
      <c r="F41" s="6">
        <v>2096600</v>
      </c>
      <c r="G41" s="6">
        <v>3175640</v>
      </c>
      <c r="H41" s="9">
        <v>2</v>
      </c>
      <c r="I41" s="9">
        <v>2</v>
      </c>
      <c r="J41" s="7">
        <v>1</v>
      </c>
      <c r="K41" s="7" t="s">
        <v>22</v>
      </c>
      <c r="L41" s="7">
        <v>12</v>
      </c>
      <c r="M41" s="7">
        <f>N41-L41</f>
        <v>2</v>
      </c>
      <c r="N41" s="7">
        <v>14</v>
      </c>
      <c r="O41" s="10">
        <f>M41/N41</f>
        <v>0.14285714285714285</v>
      </c>
      <c r="P41" s="10" t="s">
        <v>22</v>
      </c>
      <c r="Q41" s="11">
        <v>58</v>
      </c>
      <c r="R41" s="10" t="s">
        <v>22</v>
      </c>
      <c r="S41" s="12">
        <v>52394.482758620688</v>
      </c>
      <c r="T41" s="13" t="s">
        <v>24</v>
      </c>
      <c r="U41" s="14" t="s">
        <v>49</v>
      </c>
    </row>
    <row r="42" spans="1:21" s="15" customFormat="1" ht="17" x14ac:dyDescent="0.2">
      <c r="A42" s="7">
        <v>18</v>
      </c>
      <c r="B42" s="8" t="s">
        <v>123</v>
      </c>
      <c r="C42" s="8" t="s">
        <v>22</v>
      </c>
      <c r="D42" s="8" t="s">
        <v>22</v>
      </c>
      <c r="E42" s="6">
        <v>182000</v>
      </c>
      <c r="F42" s="6">
        <v>182000</v>
      </c>
      <c r="G42" s="6">
        <v>260000</v>
      </c>
      <c r="H42" s="9">
        <v>35.92</v>
      </c>
      <c r="I42" s="9">
        <v>0</v>
      </c>
      <c r="J42" s="7">
        <v>50</v>
      </c>
      <c r="K42" s="7">
        <v>42</v>
      </c>
      <c r="L42" s="7">
        <v>42</v>
      </c>
      <c r="M42" s="7">
        <v>1796</v>
      </c>
      <c r="N42" s="7">
        <v>1838</v>
      </c>
      <c r="O42" s="10">
        <v>0.97714907508161042</v>
      </c>
      <c r="P42" s="11">
        <v>140</v>
      </c>
      <c r="Q42" s="10" t="s">
        <v>22</v>
      </c>
      <c r="R42" s="12">
        <v>1300</v>
      </c>
      <c r="S42" s="10" t="s">
        <v>22</v>
      </c>
      <c r="T42" s="13" t="s">
        <v>48</v>
      </c>
      <c r="U42" s="14" t="s">
        <v>61</v>
      </c>
    </row>
    <row r="43" spans="1:21" s="15" customFormat="1" ht="17" x14ac:dyDescent="0.2">
      <c r="A43" s="7">
        <v>19</v>
      </c>
      <c r="B43" s="8" t="s">
        <v>124</v>
      </c>
      <c r="C43" s="8" t="s">
        <v>124</v>
      </c>
      <c r="D43" s="8" t="s">
        <v>22</v>
      </c>
      <c r="E43" s="6">
        <v>7875000</v>
      </c>
      <c r="F43" s="6">
        <v>7875000</v>
      </c>
      <c r="G43" s="6">
        <v>8793840</v>
      </c>
      <c r="H43" s="9">
        <v>2</v>
      </c>
      <c r="I43" s="9">
        <v>0.66</v>
      </c>
      <c r="J43" s="7">
        <v>63</v>
      </c>
      <c r="K43" s="7">
        <v>17</v>
      </c>
      <c r="L43" s="7">
        <v>15</v>
      </c>
      <c r="M43" s="7">
        <v>126</v>
      </c>
      <c r="N43" s="7">
        <v>141</v>
      </c>
      <c r="O43" s="10">
        <v>0.8936170212765957</v>
      </c>
      <c r="P43" s="11">
        <v>525</v>
      </c>
      <c r="Q43" s="10" t="s">
        <v>22</v>
      </c>
      <c r="R43" s="12">
        <v>15000</v>
      </c>
      <c r="S43" s="10" t="s">
        <v>22</v>
      </c>
      <c r="T43" s="13" t="s">
        <v>48</v>
      </c>
      <c r="U43" s="14" t="s">
        <v>106</v>
      </c>
    </row>
    <row r="44" spans="1:21" s="15" customFormat="1" ht="17" x14ac:dyDescent="0.2">
      <c r="A44" s="7">
        <v>20</v>
      </c>
      <c r="B44" s="8" t="s">
        <v>125</v>
      </c>
      <c r="C44" s="8" t="s">
        <v>126</v>
      </c>
      <c r="D44" s="8" t="s">
        <v>22</v>
      </c>
      <c r="E44" s="6">
        <v>2289738</v>
      </c>
      <c r="F44" s="6">
        <v>2207908</v>
      </c>
      <c r="G44" s="6">
        <v>3530416</v>
      </c>
      <c r="H44" s="9">
        <v>0.78</v>
      </c>
      <c r="I44" s="9">
        <v>0</v>
      </c>
      <c r="J44" s="7">
        <v>41</v>
      </c>
      <c r="K44" s="7">
        <v>2</v>
      </c>
      <c r="L44" s="7">
        <v>3</v>
      </c>
      <c r="M44" s="7">
        <v>32</v>
      </c>
      <c r="N44" s="7">
        <v>35</v>
      </c>
      <c r="O44" s="10">
        <v>0.91428571428571426</v>
      </c>
      <c r="P44" s="11">
        <v>245.68</v>
      </c>
      <c r="Q44" s="10" t="s">
        <v>22</v>
      </c>
      <c r="R44" s="12">
        <v>9320.0016281341577</v>
      </c>
      <c r="S44" s="10" t="s">
        <v>22</v>
      </c>
      <c r="T44" s="13" t="s">
        <v>48</v>
      </c>
      <c r="U44" s="14" t="s">
        <v>39</v>
      </c>
    </row>
    <row r="45" spans="1:21" s="15" customFormat="1" ht="17" x14ac:dyDescent="0.2">
      <c r="A45" s="7">
        <v>21</v>
      </c>
      <c r="B45" s="8" t="s">
        <v>127</v>
      </c>
      <c r="C45" s="8" t="s">
        <v>128</v>
      </c>
      <c r="D45" s="8" t="s">
        <v>22</v>
      </c>
      <c r="E45" s="6">
        <v>1850000</v>
      </c>
      <c r="F45" s="6">
        <v>1850000</v>
      </c>
      <c r="G45" s="6">
        <v>2296000</v>
      </c>
      <c r="H45" s="9">
        <v>1.1299999999999999</v>
      </c>
      <c r="I45" s="9">
        <v>0</v>
      </c>
      <c r="J45" s="7">
        <v>44</v>
      </c>
      <c r="K45" s="7">
        <v>15</v>
      </c>
      <c r="L45" s="7">
        <v>15</v>
      </c>
      <c r="M45" s="7">
        <v>50</v>
      </c>
      <c r="N45" s="7">
        <v>65</v>
      </c>
      <c r="O45" s="10">
        <v>0.76923076923076927</v>
      </c>
      <c r="P45" s="11">
        <v>1000</v>
      </c>
      <c r="Q45" s="10" t="s">
        <v>22</v>
      </c>
      <c r="R45" s="12">
        <v>1850</v>
      </c>
      <c r="S45" s="10" t="s">
        <v>22</v>
      </c>
      <c r="T45" s="13" t="s">
        <v>48</v>
      </c>
      <c r="U45" s="14" t="s">
        <v>78</v>
      </c>
    </row>
    <row r="46" spans="1:21" s="15" customFormat="1" ht="17" x14ac:dyDescent="0.2">
      <c r="A46" s="7">
        <v>177</v>
      </c>
      <c r="B46" s="8" t="s">
        <v>129</v>
      </c>
      <c r="C46" s="8" t="s">
        <v>128</v>
      </c>
      <c r="D46" s="8" t="s">
        <v>130</v>
      </c>
      <c r="E46" s="6">
        <v>2760000</v>
      </c>
      <c r="F46" s="6">
        <v>2760000</v>
      </c>
      <c r="G46" s="6">
        <v>6302000</v>
      </c>
      <c r="H46" s="9">
        <v>3.75</v>
      </c>
      <c r="I46" s="9">
        <v>0.66</v>
      </c>
      <c r="J46" s="7">
        <v>8</v>
      </c>
      <c r="K46" s="7">
        <v>49</v>
      </c>
      <c r="L46" s="7">
        <v>47</v>
      </c>
      <c r="M46" s="7">
        <v>27</v>
      </c>
      <c r="N46" s="7">
        <v>74</v>
      </c>
      <c r="O46" s="10">
        <v>0.36486486486486486</v>
      </c>
      <c r="P46" s="10" t="s">
        <v>22</v>
      </c>
      <c r="Q46" s="11">
        <v>71</v>
      </c>
      <c r="R46" s="10" t="s">
        <v>22</v>
      </c>
      <c r="S46" s="12">
        <f>E46/Q46</f>
        <v>38873.239436619719</v>
      </c>
      <c r="T46" s="13" t="s">
        <v>24</v>
      </c>
      <c r="U46" s="14" t="s">
        <v>49</v>
      </c>
    </row>
    <row r="47" spans="1:21" s="15" customFormat="1" ht="17" x14ac:dyDescent="0.2">
      <c r="A47" s="7">
        <v>107</v>
      </c>
      <c r="B47" s="8" t="s">
        <v>131</v>
      </c>
      <c r="C47" s="8" t="s">
        <v>128</v>
      </c>
      <c r="D47" s="8" t="s">
        <v>130</v>
      </c>
      <c r="E47" s="6">
        <v>2400000</v>
      </c>
      <c r="F47" s="6">
        <v>2400000</v>
      </c>
      <c r="G47" s="6">
        <v>6000000</v>
      </c>
      <c r="H47" s="9">
        <v>3.81</v>
      </c>
      <c r="I47" s="9">
        <v>1.33</v>
      </c>
      <c r="J47" s="7">
        <v>22</v>
      </c>
      <c r="K47" s="7">
        <v>25</v>
      </c>
      <c r="L47" s="7">
        <v>21</v>
      </c>
      <c r="M47" s="7">
        <v>84</v>
      </c>
      <c r="N47" s="7">
        <v>105</v>
      </c>
      <c r="O47" s="10">
        <v>0.8</v>
      </c>
      <c r="P47" s="10" t="s">
        <v>22</v>
      </c>
      <c r="Q47" s="11">
        <v>47</v>
      </c>
      <c r="R47" s="10" t="s">
        <v>22</v>
      </c>
      <c r="S47" s="12">
        <v>51063.829787234041</v>
      </c>
      <c r="T47" s="13" t="s">
        <v>24</v>
      </c>
      <c r="U47" s="14" t="s">
        <v>106</v>
      </c>
    </row>
    <row r="48" spans="1:21" s="15" customFormat="1" ht="17" x14ac:dyDescent="0.2">
      <c r="A48" s="7">
        <v>140</v>
      </c>
      <c r="B48" s="8" t="s">
        <v>132</v>
      </c>
      <c r="C48" s="8" t="s">
        <v>133</v>
      </c>
      <c r="D48" s="8" t="s">
        <v>133</v>
      </c>
      <c r="E48" s="6">
        <v>5341000</v>
      </c>
      <c r="F48" s="6">
        <v>2180000</v>
      </c>
      <c r="G48" s="6">
        <v>8345388</v>
      </c>
      <c r="H48" s="9">
        <v>4.17</v>
      </c>
      <c r="I48" s="9">
        <v>0</v>
      </c>
      <c r="J48" s="7">
        <v>17</v>
      </c>
      <c r="K48" s="7">
        <v>47</v>
      </c>
      <c r="L48" s="7">
        <v>49</v>
      </c>
      <c r="M48" s="7">
        <v>71</v>
      </c>
      <c r="N48" s="7">
        <v>120</v>
      </c>
      <c r="O48" s="10">
        <v>0.59166666666666667</v>
      </c>
      <c r="P48" s="10" t="s">
        <v>22</v>
      </c>
      <c r="Q48" s="11">
        <v>71.010000000000005</v>
      </c>
      <c r="R48" s="10" t="s">
        <v>22</v>
      </c>
      <c r="S48" s="12">
        <v>75214.758484720456</v>
      </c>
      <c r="T48" s="13" t="s">
        <v>24</v>
      </c>
      <c r="U48" s="14" t="s">
        <v>34</v>
      </c>
    </row>
    <row r="49" spans="1:21" s="15" customFormat="1" ht="17" x14ac:dyDescent="0.2">
      <c r="A49" s="7">
        <v>188</v>
      </c>
      <c r="B49" s="8" t="s">
        <v>134</v>
      </c>
      <c r="C49" s="8" t="s">
        <v>128</v>
      </c>
      <c r="D49" s="8" t="s">
        <v>130</v>
      </c>
      <c r="E49" s="6">
        <v>2800000</v>
      </c>
      <c r="F49" s="6">
        <v>2200000</v>
      </c>
      <c r="G49" s="6">
        <v>2800000</v>
      </c>
      <c r="H49" s="9">
        <v>2.8</v>
      </c>
      <c r="I49" s="9">
        <v>0.33</v>
      </c>
      <c r="J49" s="7">
        <v>5</v>
      </c>
      <c r="K49" s="7">
        <v>15</v>
      </c>
      <c r="L49" s="7">
        <v>14</v>
      </c>
      <c r="M49" s="7">
        <v>14</v>
      </c>
      <c r="N49" s="7">
        <v>28</v>
      </c>
      <c r="O49" s="10">
        <v>0.5</v>
      </c>
      <c r="P49" s="10" t="s">
        <v>22</v>
      </c>
      <c r="Q49" s="11">
        <v>75.790000000000006</v>
      </c>
      <c r="R49" s="10" t="s">
        <v>22</v>
      </c>
      <c r="S49" s="12">
        <v>36944.187887584114</v>
      </c>
      <c r="T49" s="13" t="s">
        <v>24</v>
      </c>
      <c r="U49" s="14" t="s">
        <v>49</v>
      </c>
    </row>
    <row r="50" spans="1:21" s="15" customFormat="1" ht="17" x14ac:dyDescent="0.2">
      <c r="A50" s="7">
        <v>152</v>
      </c>
      <c r="B50" s="8" t="s">
        <v>135</v>
      </c>
      <c r="C50" s="8" t="s">
        <v>22</v>
      </c>
      <c r="D50" s="8" t="s">
        <v>136</v>
      </c>
      <c r="E50" s="6">
        <v>9450000</v>
      </c>
      <c r="F50" s="6">
        <v>8121600</v>
      </c>
      <c r="G50" s="6">
        <v>13527000</v>
      </c>
      <c r="H50" s="9">
        <v>5.73</v>
      </c>
      <c r="I50" s="9">
        <v>3</v>
      </c>
      <c r="J50" s="7">
        <v>19</v>
      </c>
      <c r="K50" s="7">
        <v>118</v>
      </c>
      <c r="L50" s="7">
        <v>109</v>
      </c>
      <c r="M50" s="7">
        <v>109</v>
      </c>
      <c r="N50" s="7">
        <v>218</v>
      </c>
      <c r="O50" s="10">
        <v>0.5</v>
      </c>
      <c r="P50" s="10" t="s">
        <v>22</v>
      </c>
      <c r="Q50" s="11">
        <v>150</v>
      </c>
      <c r="R50" s="10" t="s">
        <v>22</v>
      </c>
      <c r="S50" s="12">
        <v>63000</v>
      </c>
      <c r="T50" s="13" t="s">
        <v>24</v>
      </c>
      <c r="U50" s="14" t="s">
        <v>137</v>
      </c>
    </row>
    <row r="51" spans="1:21" s="15" customFormat="1" ht="17" x14ac:dyDescent="0.2">
      <c r="A51" s="7">
        <v>115</v>
      </c>
      <c r="B51" s="8" t="s">
        <v>138</v>
      </c>
      <c r="C51" s="8" t="s">
        <v>139</v>
      </c>
      <c r="D51" s="8" t="s">
        <v>139</v>
      </c>
      <c r="E51" s="6">
        <v>7717375</v>
      </c>
      <c r="F51" s="6">
        <v>7717375</v>
      </c>
      <c r="G51" s="6">
        <v>11274600</v>
      </c>
      <c r="H51" s="9">
        <v>2.48</v>
      </c>
      <c r="I51" s="9">
        <v>1</v>
      </c>
      <c r="J51" s="7">
        <v>25</v>
      </c>
      <c r="K51" s="7">
        <v>37</v>
      </c>
      <c r="L51" s="7">
        <v>34</v>
      </c>
      <c r="M51" s="7">
        <v>62</v>
      </c>
      <c r="N51" s="7">
        <v>96</v>
      </c>
      <c r="O51" s="10">
        <v>0.64583333333333337</v>
      </c>
      <c r="P51" s="10" t="s">
        <v>22</v>
      </c>
      <c r="Q51" s="11">
        <v>113</v>
      </c>
      <c r="R51" s="10" t="s">
        <v>22</v>
      </c>
      <c r="S51" s="12">
        <v>68295.35398230089</v>
      </c>
      <c r="T51" s="13" t="s">
        <v>24</v>
      </c>
      <c r="U51" s="14" t="s">
        <v>34</v>
      </c>
    </row>
    <row r="52" spans="1:21" s="15" customFormat="1" ht="17" x14ac:dyDescent="0.2">
      <c r="A52" s="7">
        <v>22</v>
      </c>
      <c r="B52" s="8" t="s">
        <v>140</v>
      </c>
      <c r="C52" s="8" t="s">
        <v>141</v>
      </c>
      <c r="D52" s="8" t="s">
        <v>142</v>
      </c>
      <c r="E52" s="6">
        <v>4450000</v>
      </c>
      <c r="F52" s="6">
        <v>4450000</v>
      </c>
      <c r="G52" s="6">
        <v>4450000</v>
      </c>
      <c r="H52" s="9">
        <v>1.01</v>
      </c>
      <c r="I52" s="9">
        <v>0</v>
      </c>
      <c r="J52" s="7">
        <v>59</v>
      </c>
      <c r="K52" s="7">
        <v>3</v>
      </c>
      <c r="L52" s="7">
        <v>3</v>
      </c>
      <c r="M52" s="7">
        <v>60</v>
      </c>
      <c r="N52" s="7">
        <v>63</v>
      </c>
      <c r="O52" s="10">
        <v>0.95238095238095233</v>
      </c>
      <c r="P52" s="10" t="s">
        <v>22</v>
      </c>
      <c r="Q52" s="11">
        <v>105</v>
      </c>
      <c r="R52" s="10" t="s">
        <v>22</v>
      </c>
      <c r="S52" s="12">
        <v>42380.952380952382</v>
      </c>
      <c r="T52" s="13" t="s">
        <v>24</v>
      </c>
      <c r="U52" s="14" t="s">
        <v>39</v>
      </c>
    </row>
    <row r="53" spans="1:21" s="15" customFormat="1" ht="17" x14ac:dyDescent="0.2">
      <c r="A53" s="7">
        <v>124</v>
      </c>
      <c r="B53" s="8" t="s">
        <v>143</v>
      </c>
      <c r="C53" s="8" t="s">
        <v>141</v>
      </c>
      <c r="D53" s="8" t="s">
        <v>142</v>
      </c>
      <c r="E53" s="6">
        <v>5455000</v>
      </c>
      <c r="F53" s="6">
        <v>4034570</v>
      </c>
      <c r="G53" s="6">
        <v>5455000</v>
      </c>
      <c r="H53" s="9">
        <v>1</v>
      </c>
      <c r="I53" s="9">
        <v>1.33</v>
      </c>
      <c r="J53" s="7">
        <v>19</v>
      </c>
      <c r="K53" s="7">
        <v>52</v>
      </c>
      <c r="L53" s="7">
        <v>48</v>
      </c>
      <c r="M53" s="7">
        <v>19</v>
      </c>
      <c r="N53" s="7">
        <v>67</v>
      </c>
      <c r="O53" s="10">
        <v>0.28358208955223879</v>
      </c>
      <c r="P53" s="10" t="s">
        <v>22</v>
      </c>
      <c r="Q53" s="11">
        <v>105</v>
      </c>
      <c r="R53" s="10" t="s">
        <v>22</v>
      </c>
      <c r="S53" s="12">
        <v>51952.380952380954</v>
      </c>
      <c r="T53" s="13" t="s">
        <v>24</v>
      </c>
      <c r="U53" s="14" t="s">
        <v>39</v>
      </c>
    </row>
    <row r="54" spans="1:21" s="15" customFormat="1" ht="17" x14ac:dyDescent="0.2">
      <c r="A54" s="7">
        <v>172</v>
      </c>
      <c r="B54" s="8" t="s">
        <v>144</v>
      </c>
      <c r="C54" s="8" t="s">
        <v>145</v>
      </c>
      <c r="D54" s="8" t="s">
        <v>146</v>
      </c>
      <c r="E54" s="6">
        <v>2920000</v>
      </c>
      <c r="F54" s="6">
        <v>2465000</v>
      </c>
      <c r="G54" s="6">
        <v>3770000</v>
      </c>
      <c r="H54" s="9">
        <v>0.7</v>
      </c>
      <c r="I54" s="9">
        <v>0</v>
      </c>
      <c r="J54" s="7">
        <v>10</v>
      </c>
      <c r="K54" s="7">
        <v>22</v>
      </c>
      <c r="L54" s="7">
        <v>23</v>
      </c>
      <c r="M54" s="7">
        <v>7</v>
      </c>
      <c r="N54" s="7">
        <v>30</v>
      </c>
      <c r="O54" s="10">
        <v>0.23333333333333334</v>
      </c>
      <c r="P54" s="10" t="s">
        <v>22</v>
      </c>
      <c r="Q54" s="11">
        <v>66.67</v>
      </c>
      <c r="R54" s="10" t="s">
        <v>22</v>
      </c>
      <c r="S54" s="12">
        <v>43797.810109494523</v>
      </c>
      <c r="T54" s="13" t="s">
        <v>24</v>
      </c>
      <c r="U54" s="14" t="s">
        <v>32</v>
      </c>
    </row>
    <row r="55" spans="1:21" s="15" customFormat="1" ht="17" x14ac:dyDescent="0.2">
      <c r="A55" s="7">
        <v>99</v>
      </c>
      <c r="B55" s="8" t="s">
        <v>147</v>
      </c>
      <c r="C55" s="8" t="s">
        <v>145</v>
      </c>
      <c r="D55" s="8" t="s">
        <v>146</v>
      </c>
      <c r="E55" s="6">
        <v>2465000</v>
      </c>
      <c r="F55" s="6">
        <v>2465000</v>
      </c>
      <c r="G55" s="6">
        <v>3460000</v>
      </c>
      <c r="H55" s="9">
        <v>0.88</v>
      </c>
      <c r="I55" s="9">
        <v>0.33</v>
      </c>
      <c r="J55" s="7">
        <v>25</v>
      </c>
      <c r="K55" s="7">
        <v>9</v>
      </c>
      <c r="L55" s="7">
        <v>8</v>
      </c>
      <c r="M55" s="7">
        <v>22</v>
      </c>
      <c r="N55" s="7">
        <v>30</v>
      </c>
      <c r="O55" s="10">
        <v>0.73333333333333328</v>
      </c>
      <c r="P55" s="10" t="s">
        <v>22</v>
      </c>
      <c r="Q55" s="11">
        <v>57.78</v>
      </c>
      <c r="R55" s="10" t="s">
        <v>22</v>
      </c>
      <c r="S55" s="12">
        <v>42661.820699203876</v>
      </c>
      <c r="T55" s="13" t="s">
        <v>24</v>
      </c>
      <c r="U55" s="14" t="s">
        <v>32</v>
      </c>
    </row>
    <row r="56" spans="1:21" s="15" customFormat="1" ht="17" x14ac:dyDescent="0.2">
      <c r="A56" s="7">
        <v>23</v>
      </c>
      <c r="B56" s="8" t="s">
        <v>148</v>
      </c>
      <c r="C56" s="8" t="s">
        <v>22</v>
      </c>
      <c r="D56" s="8" t="s">
        <v>22</v>
      </c>
      <c r="E56" s="6">
        <v>1156000</v>
      </c>
      <c r="F56" s="6">
        <v>1156000</v>
      </c>
      <c r="G56" s="6">
        <v>1224000</v>
      </c>
      <c r="H56" s="9">
        <v>7.08</v>
      </c>
      <c r="I56" s="9">
        <v>0</v>
      </c>
      <c r="J56" s="7">
        <v>50</v>
      </c>
      <c r="K56" s="7">
        <v>50</v>
      </c>
      <c r="L56" s="7">
        <v>56</v>
      </c>
      <c r="M56" s="7">
        <v>354</v>
      </c>
      <c r="N56" s="7">
        <v>410</v>
      </c>
      <c r="O56" s="10">
        <v>0.86341463414634145</v>
      </c>
      <c r="P56" s="11">
        <v>136</v>
      </c>
      <c r="Q56" s="10" t="s">
        <v>22</v>
      </c>
      <c r="R56" s="12">
        <v>8500</v>
      </c>
      <c r="S56" s="10" t="s">
        <v>22</v>
      </c>
      <c r="T56" s="13" t="s">
        <v>48</v>
      </c>
      <c r="U56" s="14" t="s">
        <v>29</v>
      </c>
    </row>
    <row r="57" spans="1:21" s="15" customFormat="1" ht="17" x14ac:dyDescent="0.2">
      <c r="A57" s="7">
        <v>180</v>
      </c>
      <c r="B57" s="8" t="s">
        <v>149</v>
      </c>
      <c r="C57" s="8" t="s">
        <v>150</v>
      </c>
      <c r="D57" s="8" t="s">
        <v>151</v>
      </c>
      <c r="E57" s="6">
        <v>4107500</v>
      </c>
      <c r="F57" s="6">
        <v>4107500</v>
      </c>
      <c r="G57" s="6">
        <v>4107500</v>
      </c>
      <c r="H57" s="9">
        <v>0.71</v>
      </c>
      <c r="I57" s="9">
        <v>0</v>
      </c>
      <c r="J57" s="7">
        <v>7</v>
      </c>
      <c r="K57" s="7">
        <v>8</v>
      </c>
      <c r="L57" s="7">
        <v>8</v>
      </c>
      <c r="M57" s="7">
        <v>5</v>
      </c>
      <c r="N57" s="7">
        <v>13</v>
      </c>
      <c r="O57" s="10">
        <v>0.38461538461538464</v>
      </c>
      <c r="P57" s="10" t="s">
        <v>22</v>
      </c>
      <c r="Q57" s="11">
        <v>76</v>
      </c>
      <c r="R57" s="10" t="s">
        <v>22</v>
      </c>
      <c r="S57" s="12">
        <v>54046.052631578947</v>
      </c>
      <c r="T57" s="13" t="s">
        <v>24</v>
      </c>
      <c r="U57" s="14" t="s">
        <v>49</v>
      </c>
    </row>
    <row r="58" spans="1:21" s="15" customFormat="1" ht="17" x14ac:dyDescent="0.2">
      <c r="A58" s="7">
        <v>24</v>
      </c>
      <c r="B58" s="8" t="s">
        <v>152</v>
      </c>
      <c r="C58" s="8" t="s">
        <v>153</v>
      </c>
      <c r="D58" s="8" t="s">
        <v>153</v>
      </c>
      <c r="E58" s="6">
        <v>8890200</v>
      </c>
      <c r="F58" s="6">
        <v>8890200</v>
      </c>
      <c r="G58" s="6">
        <v>15420000</v>
      </c>
      <c r="H58" s="9">
        <v>1.23</v>
      </c>
      <c r="I58" s="9">
        <v>0</v>
      </c>
      <c r="J58" s="7">
        <v>55</v>
      </c>
      <c r="K58" s="7">
        <v>22</v>
      </c>
      <c r="L58" s="7">
        <v>22</v>
      </c>
      <c r="M58" s="7">
        <v>68</v>
      </c>
      <c r="N58" s="7">
        <v>90</v>
      </c>
      <c r="O58" s="10">
        <v>0.75555555555555554</v>
      </c>
      <c r="P58" s="10" t="s">
        <v>22</v>
      </c>
      <c r="Q58" s="11">
        <v>124.78</v>
      </c>
      <c r="R58" s="10" t="s">
        <v>22</v>
      </c>
      <c r="S58" s="12">
        <v>71246.994710690822</v>
      </c>
      <c r="T58" s="13" t="s">
        <v>24</v>
      </c>
      <c r="U58" s="14" t="s">
        <v>154</v>
      </c>
    </row>
    <row r="59" spans="1:21" s="15" customFormat="1" ht="17" x14ac:dyDescent="0.2">
      <c r="A59" s="7">
        <v>197</v>
      </c>
      <c r="B59" s="17" t="s">
        <v>155</v>
      </c>
      <c r="C59" s="8" t="s">
        <v>156</v>
      </c>
      <c r="D59" s="8" t="s">
        <v>22</v>
      </c>
      <c r="E59" s="6">
        <v>540000</v>
      </c>
      <c r="F59" s="6">
        <v>540000</v>
      </c>
      <c r="G59" s="6">
        <v>679250</v>
      </c>
      <c r="H59" s="9">
        <v>41.66</v>
      </c>
      <c r="I59" s="9">
        <v>41.66</v>
      </c>
      <c r="J59" s="7">
        <v>3</v>
      </c>
      <c r="K59" s="7" t="s">
        <v>22</v>
      </c>
      <c r="L59" s="18">
        <v>399</v>
      </c>
      <c r="M59" s="7">
        <v>125</v>
      </c>
      <c r="N59" s="7">
        <v>524</v>
      </c>
      <c r="O59" s="10">
        <f>M59/N59</f>
        <v>0.2385496183206107</v>
      </c>
      <c r="P59" s="11">
        <v>120</v>
      </c>
      <c r="Q59" s="10" t="s">
        <v>22</v>
      </c>
      <c r="R59" s="12">
        <f>E59/P59</f>
        <v>4500</v>
      </c>
      <c r="S59" s="10" t="s">
        <v>22</v>
      </c>
      <c r="T59" s="13" t="s">
        <v>48</v>
      </c>
      <c r="U59" s="14" t="s">
        <v>78</v>
      </c>
    </row>
    <row r="60" spans="1:21" s="15" customFormat="1" ht="17" x14ac:dyDescent="0.2">
      <c r="A60" s="7">
        <v>25</v>
      </c>
      <c r="B60" s="8" t="s">
        <v>157</v>
      </c>
      <c r="C60" s="8" t="s">
        <v>22</v>
      </c>
      <c r="D60" s="8" t="s">
        <v>158</v>
      </c>
      <c r="E60" s="6">
        <v>4700000</v>
      </c>
      <c r="F60" s="6">
        <v>4700000</v>
      </c>
      <c r="G60" s="6">
        <v>4700000</v>
      </c>
      <c r="H60" s="9">
        <v>0.72</v>
      </c>
      <c r="I60" s="9">
        <v>0</v>
      </c>
      <c r="J60" s="7">
        <v>40</v>
      </c>
      <c r="K60" s="7">
        <v>1</v>
      </c>
      <c r="L60" s="7">
        <v>1</v>
      </c>
      <c r="M60" s="7">
        <v>29</v>
      </c>
      <c r="N60" s="7">
        <v>30</v>
      </c>
      <c r="O60" s="10">
        <v>0.96666666666666667</v>
      </c>
      <c r="P60" s="10" t="s">
        <v>22</v>
      </c>
      <c r="Q60" s="11">
        <v>83</v>
      </c>
      <c r="R60" s="10" t="s">
        <v>22</v>
      </c>
      <c r="S60" s="12">
        <v>56626.506024096387</v>
      </c>
      <c r="T60" s="13" t="s">
        <v>24</v>
      </c>
      <c r="U60" s="14" t="s">
        <v>39</v>
      </c>
    </row>
    <row r="61" spans="1:21" s="15" customFormat="1" ht="17" x14ac:dyDescent="0.2">
      <c r="A61" s="7">
        <v>101</v>
      </c>
      <c r="B61" s="8" t="s">
        <v>159</v>
      </c>
      <c r="C61" s="8" t="s">
        <v>22</v>
      </c>
      <c r="D61" s="8" t="s">
        <v>160</v>
      </c>
      <c r="E61" s="6">
        <v>3290000</v>
      </c>
      <c r="F61" s="6">
        <v>3290000</v>
      </c>
      <c r="G61" s="6">
        <v>3290000</v>
      </c>
      <c r="H61" s="9">
        <v>0.45</v>
      </c>
      <c r="I61" s="9">
        <v>0.33</v>
      </c>
      <c r="J61" s="7">
        <v>33</v>
      </c>
      <c r="K61" s="7">
        <v>4</v>
      </c>
      <c r="L61" s="7">
        <v>3</v>
      </c>
      <c r="M61" s="7">
        <v>15</v>
      </c>
      <c r="N61" s="7">
        <v>18</v>
      </c>
      <c r="O61" s="10">
        <v>0.83333333333333337</v>
      </c>
      <c r="P61" s="10" t="s">
        <v>22</v>
      </c>
      <c r="Q61" s="11">
        <v>67</v>
      </c>
      <c r="R61" s="10" t="s">
        <v>22</v>
      </c>
      <c r="S61" s="12">
        <v>49104.477611940296</v>
      </c>
      <c r="T61" s="13" t="s">
        <v>24</v>
      </c>
      <c r="U61" s="14" t="s">
        <v>32</v>
      </c>
    </row>
    <row r="62" spans="1:21" s="15" customFormat="1" ht="17" x14ac:dyDescent="0.2">
      <c r="A62" s="7">
        <v>26</v>
      </c>
      <c r="B62" s="8" t="s">
        <v>161</v>
      </c>
      <c r="C62" s="8" t="s">
        <v>22</v>
      </c>
      <c r="D62" s="8" t="s">
        <v>22</v>
      </c>
      <c r="E62" s="6">
        <v>820800</v>
      </c>
      <c r="F62" s="6">
        <v>820800</v>
      </c>
      <c r="G62" s="6">
        <v>842400</v>
      </c>
      <c r="H62" s="9">
        <v>8.18</v>
      </c>
      <c r="I62" s="9">
        <v>1.66</v>
      </c>
      <c r="J62" s="7">
        <v>49</v>
      </c>
      <c r="K62" s="7">
        <v>43</v>
      </c>
      <c r="L62" s="7">
        <v>38</v>
      </c>
      <c r="M62" s="7">
        <v>401</v>
      </c>
      <c r="N62" s="7">
        <v>439</v>
      </c>
      <c r="O62" s="10">
        <v>0.91343963553530749</v>
      </c>
      <c r="P62" s="11">
        <v>144</v>
      </c>
      <c r="Q62" s="10" t="s">
        <v>22</v>
      </c>
      <c r="R62" s="12">
        <v>5700</v>
      </c>
      <c r="S62" s="10" t="s">
        <v>22</v>
      </c>
      <c r="T62" s="13" t="s">
        <v>48</v>
      </c>
      <c r="U62" s="14" t="s">
        <v>61</v>
      </c>
    </row>
    <row r="63" spans="1:21" s="15" customFormat="1" ht="17" x14ac:dyDescent="0.2">
      <c r="A63" s="7">
        <v>28</v>
      </c>
      <c r="B63" s="8" t="s">
        <v>162</v>
      </c>
      <c r="C63" s="8" t="s">
        <v>59</v>
      </c>
      <c r="D63" s="8" t="s">
        <v>59</v>
      </c>
      <c r="E63" s="6">
        <v>4060000</v>
      </c>
      <c r="F63" s="6">
        <v>4060000</v>
      </c>
      <c r="G63" s="6">
        <v>4060000</v>
      </c>
      <c r="H63" s="9">
        <v>0.6</v>
      </c>
      <c r="I63" s="9">
        <v>0.33</v>
      </c>
      <c r="J63" s="7">
        <v>15</v>
      </c>
      <c r="K63" s="7">
        <v>45</v>
      </c>
      <c r="L63" s="7">
        <v>44</v>
      </c>
      <c r="M63" s="7">
        <v>9</v>
      </c>
      <c r="N63" s="7">
        <v>53</v>
      </c>
      <c r="O63" s="10">
        <v>0.16981132075471697</v>
      </c>
      <c r="P63" s="11">
        <v>133</v>
      </c>
      <c r="Q63" s="11">
        <v>175</v>
      </c>
      <c r="R63" s="12">
        <f>E63/P63</f>
        <v>30526.315789473683</v>
      </c>
      <c r="S63" s="12">
        <f>E63/Q63</f>
        <v>23200</v>
      </c>
      <c r="T63" s="13" t="s">
        <v>60</v>
      </c>
      <c r="U63" s="14" t="s">
        <v>29</v>
      </c>
    </row>
    <row r="64" spans="1:21" s="15" customFormat="1" ht="17" x14ac:dyDescent="0.2">
      <c r="A64" s="7">
        <v>29</v>
      </c>
      <c r="B64" s="8" t="s">
        <v>163</v>
      </c>
      <c r="C64" s="8" t="s">
        <v>59</v>
      </c>
      <c r="D64" s="8" t="s">
        <v>59</v>
      </c>
      <c r="E64" s="6">
        <v>4515000</v>
      </c>
      <c r="F64" s="6">
        <v>4515000</v>
      </c>
      <c r="G64" s="6">
        <v>4515000</v>
      </c>
      <c r="H64" s="9">
        <v>1</v>
      </c>
      <c r="I64" s="9">
        <v>2.66</v>
      </c>
      <c r="J64" s="7">
        <v>15</v>
      </c>
      <c r="K64" s="7">
        <v>47</v>
      </c>
      <c r="L64" s="7">
        <v>39</v>
      </c>
      <c r="M64" s="7">
        <v>15</v>
      </c>
      <c r="N64" s="7">
        <v>54</v>
      </c>
      <c r="O64" s="10">
        <v>0.27777777777777779</v>
      </c>
      <c r="P64" s="11">
        <v>133</v>
      </c>
      <c r="Q64" s="11">
        <v>185</v>
      </c>
      <c r="R64" s="12">
        <f>E64/P64</f>
        <v>33947.368421052633</v>
      </c>
      <c r="S64" s="12">
        <f>E64/Q64</f>
        <v>24405.405405405407</v>
      </c>
      <c r="T64" s="13" t="s">
        <v>60</v>
      </c>
      <c r="U64" s="14" t="s">
        <v>29</v>
      </c>
    </row>
    <row r="65" spans="1:21" s="15" customFormat="1" ht="17" x14ac:dyDescent="0.2">
      <c r="A65" s="7">
        <v>27</v>
      </c>
      <c r="B65" s="8" t="s">
        <v>164</v>
      </c>
      <c r="C65" s="8" t="s">
        <v>59</v>
      </c>
      <c r="D65" s="8" t="s">
        <v>59</v>
      </c>
      <c r="E65" s="6">
        <v>2132000</v>
      </c>
      <c r="F65" s="6">
        <v>2132000</v>
      </c>
      <c r="G65" s="6">
        <v>2132000</v>
      </c>
      <c r="H65" s="9">
        <v>2.35</v>
      </c>
      <c r="I65" s="9">
        <v>3.33</v>
      </c>
      <c r="J65" s="7">
        <v>59</v>
      </c>
      <c r="K65" s="7">
        <v>15</v>
      </c>
      <c r="L65" s="7">
        <v>5</v>
      </c>
      <c r="M65" s="7">
        <v>139</v>
      </c>
      <c r="N65" s="7">
        <v>144</v>
      </c>
      <c r="O65" s="10">
        <v>0.96527777777777779</v>
      </c>
      <c r="P65" s="10" t="s">
        <v>22</v>
      </c>
      <c r="Q65" s="11">
        <v>79.75</v>
      </c>
      <c r="R65" s="10" t="s">
        <v>22</v>
      </c>
      <c r="S65" s="12">
        <v>26733.542319749216</v>
      </c>
      <c r="T65" s="13" t="s">
        <v>24</v>
      </c>
      <c r="U65" s="14" t="s">
        <v>29</v>
      </c>
    </row>
    <row r="66" spans="1:21" s="15" customFormat="1" ht="17" x14ac:dyDescent="0.2">
      <c r="A66" s="7">
        <v>200</v>
      </c>
      <c r="B66" s="19" t="s">
        <v>165</v>
      </c>
      <c r="C66" s="8" t="s">
        <v>166</v>
      </c>
      <c r="D66" s="8" t="s">
        <v>167</v>
      </c>
      <c r="E66" s="6">
        <v>4556565.5</v>
      </c>
      <c r="F66" s="6">
        <v>4556565.5</v>
      </c>
      <c r="G66" s="6">
        <v>6650000</v>
      </c>
      <c r="H66" s="9">
        <v>1.42</v>
      </c>
      <c r="I66" s="9">
        <v>0.66</v>
      </c>
      <c r="J66" s="7">
        <v>19</v>
      </c>
      <c r="K66" s="7">
        <v>2</v>
      </c>
      <c r="L66" s="7">
        <v>0</v>
      </c>
      <c r="M66" s="7">
        <v>27</v>
      </c>
      <c r="N66" s="7">
        <v>27</v>
      </c>
      <c r="O66" s="10">
        <v>1</v>
      </c>
      <c r="P66" s="10" t="s">
        <v>22</v>
      </c>
      <c r="Q66" s="11">
        <v>69</v>
      </c>
      <c r="R66" s="10" t="s">
        <v>22</v>
      </c>
      <c r="S66" s="12">
        <v>66037.181159420288</v>
      </c>
      <c r="T66" s="13" t="s">
        <v>24</v>
      </c>
      <c r="U66" s="14" t="s">
        <v>99</v>
      </c>
    </row>
    <row r="67" spans="1:21" s="15" customFormat="1" ht="17" x14ac:dyDescent="0.2">
      <c r="A67" s="7">
        <v>187</v>
      </c>
      <c r="B67" s="8" t="s">
        <v>168</v>
      </c>
      <c r="C67" s="8" t="s">
        <v>169</v>
      </c>
      <c r="D67" s="8" t="s">
        <v>169</v>
      </c>
      <c r="E67" s="6">
        <v>5582258</v>
      </c>
      <c r="F67" s="6">
        <v>5582258</v>
      </c>
      <c r="G67" s="6">
        <v>12498744</v>
      </c>
      <c r="H67" s="9">
        <v>1</v>
      </c>
      <c r="I67" s="9">
        <v>1.33</v>
      </c>
      <c r="J67" s="7">
        <v>5</v>
      </c>
      <c r="K67" s="7">
        <v>155</v>
      </c>
      <c r="L67" s="7">
        <v>151</v>
      </c>
      <c r="M67" s="7">
        <v>5</v>
      </c>
      <c r="N67" s="7">
        <v>156</v>
      </c>
      <c r="O67" s="10">
        <v>3.2051282051282048E-2</v>
      </c>
      <c r="P67" s="10" t="s">
        <v>22</v>
      </c>
      <c r="Q67" s="11">
        <v>92.3</v>
      </c>
      <c r="R67" s="10" t="s">
        <v>22</v>
      </c>
      <c r="S67" s="12">
        <v>60479.501625135432</v>
      </c>
      <c r="T67" s="13" t="s">
        <v>24</v>
      </c>
      <c r="U67" s="14" t="s">
        <v>106</v>
      </c>
    </row>
    <row r="68" spans="1:21" s="15" customFormat="1" ht="17" x14ac:dyDescent="0.2">
      <c r="A68" s="7">
        <v>30</v>
      </c>
      <c r="B68" s="8" t="s">
        <v>170</v>
      </c>
      <c r="C68" s="8" t="s">
        <v>171</v>
      </c>
      <c r="D68" s="8" t="s">
        <v>172</v>
      </c>
      <c r="E68" s="6">
        <v>5274000</v>
      </c>
      <c r="F68" s="6">
        <v>3451430</v>
      </c>
      <c r="G68" s="6">
        <v>12119000</v>
      </c>
      <c r="H68" s="9">
        <v>1.9</v>
      </c>
      <c r="I68" s="9">
        <v>0</v>
      </c>
      <c r="J68" s="7">
        <v>65</v>
      </c>
      <c r="K68" s="7">
        <v>46</v>
      </c>
      <c r="L68" s="7">
        <v>54</v>
      </c>
      <c r="M68" s="7">
        <v>124</v>
      </c>
      <c r="N68" s="7">
        <v>178</v>
      </c>
      <c r="O68" s="10">
        <v>0.6966292134831461</v>
      </c>
      <c r="P68" s="10" t="s">
        <v>22</v>
      </c>
      <c r="Q68" s="11">
        <v>80</v>
      </c>
      <c r="R68" s="10" t="s">
        <v>22</v>
      </c>
      <c r="S68" s="12">
        <v>65925</v>
      </c>
      <c r="T68" s="13" t="s">
        <v>24</v>
      </c>
      <c r="U68" s="14" t="s">
        <v>34</v>
      </c>
    </row>
    <row r="69" spans="1:21" s="15" customFormat="1" ht="17" x14ac:dyDescent="0.2">
      <c r="A69" s="7">
        <v>31</v>
      </c>
      <c r="B69" s="8" t="s">
        <v>173</v>
      </c>
      <c r="C69" s="8" t="s">
        <v>174</v>
      </c>
      <c r="D69" s="8" t="s">
        <v>175</v>
      </c>
      <c r="E69" s="6">
        <v>7361111</v>
      </c>
      <c r="F69" s="6">
        <v>7361111</v>
      </c>
      <c r="G69" s="6">
        <v>7361111</v>
      </c>
      <c r="H69" s="9">
        <v>1.17</v>
      </c>
      <c r="I69" s="9">
        <v>0.66</v>
      </c>
      <c r="J69" s="7">
        <v>57</v>
      </c>
      <c r="K69" s="7">
        <v>3</v>
      </c>
      <c r="L69" s="7">
        <v>1</v>
      </c>
      <c r="M69" s="7">
        <v>67</v>
      </c>
      <c r="N69" s="7">
        <v>68</v>
      </c>
      <c r="O69" s="10">
        <v>0.98529411764705888</v>
      </c>
      <c r="P69" s="10" t="s">
        <v>22</v>
      </c>
      <c r="Q69" s="11">
        <v>140.30000000000001</v>
      </c>
      <c r="R69" s="10" t="s">
        <v>22</v>
      </c>
      <c r="S69" s="12">
        <v>52466.935138987879</v>
      </c>
      <c r="T69" s="13" t="s">
        <v>24</v>
      </c>
      <c r="U69" s="14" t="s">
        <v>34</v>
      </c>
    </row>
    <row r="70" spans="1:21" s="15" customFormat="1" ht="17" x14ac:dyDescent="0.2">
      <c r="A70" s="7">
        <v>32</v>
      </c>
      <c r="B70" s="8" t="s">
        <v>176</v>
      </c>
      <c r="C70" s="8" t="s">
        <v>177</v>
      </c>
      <c r="D70" s="8" t="s">
        <v>178</v>
      </c>
      <c r="E70" s="6">
        <v>5400000</v>
      </c>
      <c r="F70" s="6">
        <v>5400000</v>
      </c>
      <c r="G70" s="6">
        <v>5400000</v>
      </c>
      <c r="H70" s="9">
        <v>1.02</v>
      </c>
      <c r="I70" s="9">
        <v>0</v>
      </c>
      <c r="J70" s="7">
        <v>43</v>
      </c>
      <c r="K70" s="7">
        <v>6</v>
      </c>
      <c r="L70" s="7">
        <v>6</v>
      </c>
      <c r="M70" s="7">
        <v>44</v>
      </c>
      <c r="N70" s="7">
        <v>50</v>
      </c>
      <c r="O70" s="10">
        <v>0.88</v>
      </c>
      <c r="P70" s="10" t="s">
        <v>22</v>
      </c>
      <c r="Q70" s="11">
        <v>103</v>
      </c>
      <c r="R70" s="10" t="s">
        <v>22</v>
      </c>
      <c r="S70" s="12">
        <v>52427.184466019418</v>
      </c>
      <c r="T70" s="13" t="s">
        <v>24</v>
      </c>
      <c r="U70" s="14" t="s">
        <v>39</v>
      </c>
    </row>
    <row r="71" spans="1:21" s="15" customFormat="1" ht="17" x14ac:dyDescent="0.2">
      <c r="A71" s="7">
        <v>33</v>
      </c>
      <c r="B71" s="8" t="s">
        <v>179</v>
      </c>
      <c r="C71" s="8" t="s">
        <v>180</v>
      </c>
      <c r="D71" s="8" t="s">
        <v>181</v>
      </c>
      <c r="E71" s="6">
        <v>16888413</v>
      </c>
      <c r="F71" s="6">
        <v>16888413</v>
      </c>
      <c r="G71" s="6">
        <v>23692439</v>
      </c>
      <c r="H71" s="9">
        <v>0.56999999999999995</v>
      </c>
      <c r="I71" s="9">
        <v>0</v>
      </c>
      <c r="J71" s="7">
        <v>33</v>
      </c>
      <c r="K71" s="7">
        <v>4</v>
      </c>
      <c r="L71" s="7">
        <v>5</v>
      </c>
      <c r="M71" s="7">
        <v>19</v>
      </c>
      <c r="N71" s="7">
        <v>24</v>
      </c>
      <c r="O71" s="10">
        <v>0.79166666666666663</v>
      </c>
      <c r="P71" s="11">
        <v>217.68</v>
      </c>
      <c r="Q71" s="11">
        <v>212</v>
      </c>
      <c r="R71" s="12">
        <v>77583.668687982354</v>
      </c>
      <c r="S71" s="12">
        <v>79662.325471698117</v>
      </c>
      <c r="T71" s="13" t="s">
        <v>60</v>
      </c>
      <c r="U71" s="14" t="s">
        <v>39</v>
      </c>
    </row>
    <row r="72" spans="1:21" s="15" customFormat="1" ht="17" x14ac:dyDescent="0.2">
      <c r="A72" s="7">
        <v>34</v>
      </c>
      <c r="B72" s="8" t="s">
        <v>182</v>
      </c>
      <c r="C72" s="8" t="s">
        <v>180</v>
      </c>
      <c r="D72" s="8" t="s">
        <v>181</v>
      </c>
      <c r="E72" s="6">
        <v>6990850</v>
      </c>
      <c r="F72" s="6">
        <v>6990850</v>
      </c>
      <c r="G72" s="6">
        <v>6990850</v>
      </c>
      <c r="H72" s="9">
        <v>1.75</v>
      </c>
      <c r="I72" s="9">
        <v>0</v>
      </c>
      <c r="J72" s="7">
        <v>33</v>
      </c>
      <c r="K72" s="7">
        <v>8</v>
      </c>
      <c r="L72" s="7">
        <v>10</v>
      </c>
      <c r="M72" s="7">
        <v>58</v>
      </c>
      <c r="N72" s="7">
        <v>68</v>
      </c>
      <c r="O72" s="10">
        <v>0.8529411764705882</v>
      </c>
      <c r="P72" s="10" t="s">
        <v>22</v>
      </c>
      <c r="Q72" s="11">
        <v>85</v>
      </c>
      <c r="R72" s="10" t="s">
        <v>22</v>
      </c>
      <c r="S72" s="12">
        <v>82245.294117647063</v>
      </c>
      <c r="T72" s="13" t="s">
        <v>24</v>
      </c>
      <c r="U72" s="14" t="s">
        <v>39</v>
      </c>
    </row>
    <row r="73" spans="1:21" s="15" customFormat="1" ht="17" x14ac:dyDescent="0.2">
      <c r="A73" s="7">
        <v>35</v>
      </c>
      <c r="B73" s="8" t="s">
        <v>183</v>
      </c>
      <c r="C73" s="8" t="s">
        <v>184</v>
      </c>
      <c r="D73" s="8" t="s">
        <v>87</v>
      </c>
      <c r="E73" s="6">
        <v>5580670</v>
      </c>
      <c r="F73" s="6">
        <v>5580670</v>
      </c>
      <c r="G73" s="6">
        <v>5580670</v>
      </c>
      <c r="H73" s="9">
        <v>0.48</v>
      </c>
      <c r="I73" s="9">
        <v>1</v>
      </c>
      <c r="J73" s="7">
        <v>43</v>
      </c>
      <c r="K73" s="7">
        <v>5</v>
      </c>
      <c r="L73" s="7">
        <v>2</v>
      </c>
      <c r="M73" s="7">
        <v>21</v>
      </c>
      <c r="N73" s="7">
        <v>23</v>
      </c>
      <c r="O73" s="10">
        <v>0.91304347826086951</v>
      </c>
      <c r="P73" s="10" t="s">
        <v>22</v>
      </c>
      <c r="Q73" s="11">
        <v>80</v>
      </c>
      <c r="R73" s="10" t="s">
        <v>22</v>
      </c>
      <c r="S73" s="12">
        <f>E73/Q73</f>
        <v>69758.375</v>
      </c>
      <c r="T73" s="13" t="s">
        <v>24</v>
      </c>
      <c r="U73" s="14" t="s">
        <v>45</v>
      </c>
    </row>
    <row r="74" spans="1:21" s="15" customFormat="1" ht="17" x14ac:dyDescent="0.2">
      <c r="A74" s="7">
        <v>186</v>
      </c>
      <c r="B74" s="8" t="s">
        <v>185</v>
      </c>
      <c r="C74" s="8" t="s">
        <v>126</v>
      </c>
      <c r="D74" s="8" t="s">
        <v>22</v>
      </c>
      <c r="E74" s="6">
        <v>2326272</v>
      </c>
      <c r="F74" s="6">
        <v>2147328</v>
      </c>
      <c r="G74" s="6">
        <v>3991197</v>
      </c>
      <c r="H74" s="9">
        <v>8</v>
      </c>
      <c r="I74" s="9">
        <v>4</v>
      </c>
      <c r="J74" s="7">
        <v>5</v>
      </c>
      <c r="K74" s="7">
        <v>110</v>
      </c>
      <c r="L74" s="7">
        <v>98</v>
      </c>
      <c r="M74" s="7">
        <v>40</v>
      </c>
      <c r="N74" s="7">
        <v>138</v>
      </c>
      <c r="O74" s="10">
        <v>0.28985507246376813</v>
      </c>
      <c r="P74" s="11">
        <v>312</v>
      </c>
      <c r="Q74" s="10" t="s">
        <v>22</v>
      </c>
      <c r="R74" s="12">
        <v>7456</v>
      </c>
      <c r="S74" s="10" t="s">
        <v>22</v>
      </c>
      <c r="T74" s="13" t="s">
        <v>48</v>
      </c>
      <c r="U74" s="14" t="s">
        <v>39</v>
      </c>
    </row>
    <row r="75" spans="1:21" s="15" customFormat="1" ht="17" x14ac:dyDescent="0.2">
      <c r="A75" s="7">
        <v>191</v>
      </c>
      <c r="B75" s="8" t="s">
        <v>186</v>
      </c>
      <c r="C75" s="8" t="s">
        <v>57</v>
      </c>
      <c r="D75" s="8" t="s">
        <v>57</v>
      </c>
      <c r="E75" s="6">
        <v>2650000</v>
      </c>
      <c r="F75" s="6">
        <v>2650000</v>
      </c>
      <c r="G75" s="6">
        <v>3650000</v>
      </c>
      <c r="H75" s="9">
        <v>2.71</v>
      </c>
      <c r="I75" s="9">
        <v>2</v>
      </c>
      <c r="J75" s="7">
        <v>7</v>
      </c>
      <c r="K75" s="7">
        <v>147</v>
      </c>
      <c r="L75" s="7">
        <v>141</v>
      </c>
      <c r="M75" s="7">
        <v>19</v>
      </c>
      <c r="N75" s="7">
        <v>160</v>
      </c>
      <c r="O75" s="10">
        <v>0.11874999999999999</v>
      </c>
      <c r="P75" s="10" t="s">
        <v>22</v>
      </c>
      <c r="Q75" s="11">
        <v>50</v>
      </c>
      <c r="R75" s="10" t="s">
        <v>22</v>
      </c>
      <c r="S75" s="12">
        <v>53000</v>
      </c>
      <c r="T75" s="13" t="s">
        <v>24</v>
      </c>
      <c r="U75" s="14" t="s">
        <v>32</v>
      </c>
    </row>
    <row r="76" spans="1:21" s="15" customFormat="1" ht="17" x14ac:dyDescent="0.2">
      <c r="A76" s="7">
        <v>36</v>
      </c>
      <c r="B76" s="8" t="s">
        <v>187</v>
      </c>
      <c r="C76" s="8" t="s">
        <v>188</v>
      </c>
      <c r="D76" s="8" t="s">
        <v>189</v>
      </c>
      <c r="E76" s="6">
        <v>2233800</v>
      </c>
      <c r="F76" s="6">
        <v>2233800</v>
      </c>
      <c r="G76" s="6">
        <v>2233800</v>
      </c>
      <c r="H76" s="9">
        <v>0.25</v>
      </c>
      <c r="I76" s="9">
        <v>0</v>
      </c>
      <c r="J76" s="7">
        <v>32</v>
      </c>
      <c r="K76" s="7">
        <v>1</v>
      </c>
      <c r="L76" s="7">
        <v>1</v>
      </c>
      <c r="M76" s="7">
        <v>8</v>
      </c>
      <c r="N76" s="7">
        <v>9</v>
      </c>
      <c r="O76" s="10">
        <v>0.88888888888888884</v>
      </c>
      <c r="P76" s="10" t="s">
        <v>22</v>
      </c>
      <c r="Q76" s="11">
        <v>75</v>
      </c>
      <c r="R76" s="10" t="s">
        <v>22</v>
      </c>
      <c r="S76" s="12">
        <v>29784</v>
      </c>
      <c r="T76" s="13" t="s">
        <v>24</v>
      </c>
      <c r="U76" s="14" t="s">
        <v>29</v>
      </c>
    </row>
    <row r="77" spans="1:21" s="15" customFormat="1" ht="17" x14ac:dyDescent="0.2">
      <c r="A77" s="7">
        <v>89</v>
      </c>
      <c r="B77" s="8" t="s">
        <v>190</v>
      </c>
      <c r="C77" s="8" t="s">
        <v>158</v>
      </c>
      <c r="D77" s="8" t="s">
        <v>158</v>
      </c>
      <c r="E77" s="6">
        <v>7470000</v>
      </c>
      <c r="F77" s="6">
        <v>7470000</v>
      </c>
      <c r="G77" s="6">
        <v>7870000</v>
      </c>
      <c r="H77" s="9">
        <v>0.34</v>
      </c>
      <c r="I77" s="9">
        <v>0</v>
      </c>
      <c r="J77" s="7">
        <v>29</v>
      </c>
      <c r="K77" s="7">
        <v>61</v>
      </c>
      <c r="L77" s="7">
        <v>61</v>
      </c>
      <c r="M77" s="7">
        <v>10</v>
      </c>
      <c r="N77" s="7">
        <v>71</v>
      </c>
      <c r="O77" s="10">
        <v>0.14084507042253522</v>
      </c>
      <c r="P77" s="11">
        <v>180</v>
      </c>
      <c r="Q77" s="11">
        <v>200</v>
      </c>
      <c r="R77" s="12">
        <v>41500</v>
      </c>
      <c r="S77" s="12">
        <v>37350</v>
      </c>
      <c r="T77" s="13" t="s">
        <v>60</v>
      </c>
      <c r="U77" s="14" t="s">
        <v>39</v>
      </c>
    </row>
    <row r="78" spans="1:21" s="15" customFormat="1" ht="17" x14ac:dyDescent="0.2">
      <c r="A78" s="7">
        <v>198</v>
      </c>
      <c r="B78" s="17" t="s">
        <v>191</v>
      </c>
      <c r="C78" s="8" t="s">
        <v>156</v>
      </c>
      <c r="D78" s="8" t="s">
        <v>22</v>
      </c>
      <c r="E78" s="6">
        <v>555000</v>
      </c>
      <c r="F78" s="6">
        <v>555000</v>
      </c>
      <c r="G78" s="6">
        <v>605000</v>
      </c>
      <c r="H78" s="9">
        <v>11.66</v>
      </c>
      <c r="I78" s="9">
        <v>11.66</v>
      </c>
      <c r="J78" s="7">
        <v>3</v>
      </c>
      <c r="K78" s="7" t="s">
        <v>22</v>
      </c>
      <c r="L78" s="7">
        <v>68</v>
      </c>
      <c r="M78" s="7">
        <f>N78-L78</f>
        <v>35</v>
      </c>
      <c r="N78" s="7">
        <v>103</v>
      </c>
      <c r="O78" s="10">
        <f>M78/N78</f>
        <v>0.33980582524271846</v>
      </c>
      <c r="P78" s="11">
        <v>112</v>
      </c>
      <c r="Q78" s="10" t="s">
        <v>22</v>
      </c>
      <c r="R78" s="12">
        <f>E78/P78</f>
        <v>4955.3571428571431</v>
      </c>
      <c r="S78" s="10" t="s">
        <v>22</v>
      </c>
      <c r="T78" s="13" t="s">
        <v>48</v>
      </c>
      <c r="U78" s="14" t="s">
        <v>78</v>
      </c>
    </row>
    <row r="79" spans="1:21" s="15" customFormat="1" ht="17" x14ac:dyDescent="0.2">
      <c r="A79" s="7">
        <v>100</v>
      </c>
      <c r="B79" s="8" t="s">
        <v>192</v>
      </c>
      <c r="C79" s="8" t="s">
        <v>193</v>
      </c>
      <c r="D79" s="8" t="s">
        <v>193</v>
      </c>
      <c r="E79" s="6">
        <v>4038000</v>
      </c>
      <c r="F79" s="6">
        <v>4038000</v>
      </c>
      <c r="G79" s="6">
        <v>4210000</v>
      </c>
      <c r="H79" s="9">
        <v>0.61</v>
      </c>
      <c r="I79" s="9">
        <v>0</v>
      </c>
      <c r="J79" s="7">
        <v>26</v>
      </c>
      <c r="K79" s="7">
        <v>35</v>
      </c>
      <c r="L79" s="7">
        <v>35</v>
      </c>
      <c r="M79" s="7">
        <v>16</v>
      </c>
      <c r="N79" s="7">
        <v>51</v>
      </c>
      <c r="O79" s="10">
        <v>0.31372549019607843</v>
      </c>
      <c r="P79" s="11">
        <v>140</v>
      </c>
      <c r="Q79" s="11">
        <v>173</v>
      </c>
      <c r="R79" s="12">
        <v>28842.857142857141</v>
      </c>
      <c r="S79" s="12">
        <v>23341.040462427747</v>
      </c>
      <c r="T79" s="13" t="s">
        <v>60</v>
      </c>
      <c r="U79" s="14" t="s">
        <v>29</v>
      </c>
    </row>
    <row r="80" spans="1:21" s="15" customFormat="1" ht="17" x14ac:dyDescent="0.2">
      <c r="A80" s="7">
        <v>37</v>
      </c>
      <c r="B80" s="8" t="s">
        <v>194</v>
      </c>
      <c r="C80" s="8" t="s">
        <v>195</v>
      </c>
      <c r="D80" s="8" t="s">
        <v>195</v>
      </c>
      <c r="E80" s="6">
        <v>1400000</v>
      </c>
      <c r="F80" s="6">
        <v>1350000</v>
      </c>
      <c r="G80" s="6">
        <v>2600000</v>
      </c>
      <c r="H80" s="9">
        <v>1.1100000000000001</v>
      </c>
      <c r="I80" s="9">
        <v>0</v>
      </c>
      <c r="J80" s="7">
        <v>34</v>
      </c>
      <c r="K80" s="7">
        <v>27</v>
      </c>
      <c r="L80" s="7">
        <v>27</v>
      </c>
      <c r="M80" s="7">
        <v>38</v>
      </c>
      <c r="N80" s="7">
        <v>65</v>
      </c>
      <c r="O80" s="10">
        <v>0.58461538461538465</v>
      </c>
      <c r="P80" s="11">
        <v>160</v>
      </c>
      <c r="Q80" s="10" t="s">
        <v>22</v>
      </c>
      <c r="R80" s="12">
        <v>8750</v>
      </c>
      <c r="S80" s="10" t="s">
        <v>22</v>
      </c>
      <c r="T80" s="13" t="s">
        <v>48</v>
      </c>
      <c r="U80" s="14" t="s">
        <v>29</v>
      </c>
    </row>
    <row r="81" spans="1:21" s="15" customFormat="1" ht="17" x14ac:dyDescent="0.2">
      <c r="A81" s="7">
        <v>132</v>
      </c>
      <c r="B81" s="8" t="s">
        <v>196</v>
      </c>
      <c r="C81" s="8" t="s">
        <v>22</v>
      </c>
      <c r="D81" s="8" t="s">
        <v>22</v>
      </c>
      <c r="E81" s="6">
        <v>1020000</v>
      </c>
      <c r="F81" s="6">
        <v>1020000</v>
      </c>
      <c r="G81" s="6">
        <v>1135600</v>
      </c>
      <c r="H81" s="9">
        <v>14</v>
      </c>
      <c r="I81" s="9">
        <v>9</v>
      </c>
      <c r="J81" s="7">
        <v>20</v>
      </c>
      <c r="K81" s="7">
        <v>110</v>
      </c>
      <c r="L81" s="7">
        <v>83</v>
      </c>
      <c r="M81" s="7">
        <v>280</v>
      </c>
      <c r="N81" s="7">
        <v>363</v>
      </c>
      <c r="O81" s="10">
        <v>0.77134986225895319</v>
      </c>
      <c r="P81" s="11">
        <v>136</v>
      </c>
      <c r="Q81" s="10" t="s">
        <v>22</v>
      </c>
      <c r="R81" s="12">
        <v>7500</v>
      </c>
      <c r="S81" s="10" t="s">
        <v>22</v>
      </c>
      <c r="T81" s="13" t="s">
        <v>48</v>
      </c>
      <c r="U81" s="14" t="s">
        <v>91</v>
      </c>
    </row>
    <row r="82" spans="1:21" s="15" customFormat="1" ht="17" x14ac:dyDescent="0.2">
      <c r="A82" s="7">
        <v>38</v>
      </c>
      <c r="B82" s="8" t="s">
        <v>197</v>
      </c>
      <c r="C82" s="8" t="s">
        <v>22</v>
      </c>
      <c r="D82" s="8" t="s">
        <v>22</v>
      </c>
      <c r="E82" s="6">
        <v>862400</v>
      </c>
      <c r="F82" s="6">
        <v>709701.3</v>
      </c>
      <c r="G82" s="6">
        <v>862400</v>
      </c>
      <c r="H82" s="9">
        <v>1.51</v>
      </c>
      <c r="I82" s="9">
        <v>0</v>
      </c>
      <c r="J82" s="7">
        <v>43</v>
      </c>
      <c r="K82" s="7">
        <v>4</v>
      </c>
      <c r="L82" s="7">
        <v>4</v>
      </c>
      <c r="M82" s="7">
        <v>65</v>
      </c>
      <c r="N82" s="7">
        <v>69</v>
      </c>
      <c r="O82" s="10">
        <v>0.94202898550724634</v>
      </c>
      <c r="P82" s="11">
        <v>178</v>
      </c>
      <c r="Q82" s="10" t="s">
        <v>22</v>
      </c>
      <c r="R82" s="12">
        <v>4844.9438202247193</v>
      </c>
      <c r="S82" s="10" t="s">
        <v>22</v>
      </c>
      <c r="T82" s="13" t="s">
        <v>48</v>
      </c>
      <c r="U82" s="14" t="s">
        <v>106</v>
      </c>
    </row>
    <row r="83" spans="1:21" s="15" customFormat="1" ht="17" x14ac:dyDescent="0.2">
      <c r="A83" s="7">
        <v>39</v>
      </c>
      <c r="B83" s="8" t="s">
        <v>198</v>
      </c>
      <c r="C83" s="8" t="s">
        <v>199</v>
      </c>
      <c r="D83" s="8" t="s">
        <v>199</v>
      </c>
      <c r="E83" s="6">
        <v>9568274.2200000007</v>
      </c>
      <c r="F83" s="6">
        <v>9568274.2200000007</v>
      </c>
      <c r="G83" s="6">
        <v>13933209.9</v>
      </c>
      <c r="H83" s="9">
        <v>1.29</v>
      </c>
      <c r="I83" s="9">
        <v>0</v>
      </c>
      <c r="J83" s="7">
        <v>104</v>
      </c>
      <c r="K83" s="7">
        <v>3</v>
      </c>
      <c r="L83" s="7">
        <v>3</v>
      </c>
      <c r="M83" s="7">
        <v>135</v>
      </c>
      <c r="N83" s="7">
        <v>138</v>
      </c>
      <c r="O83" s="10">
        <v>0.97826086956521741</v>
      </c>
      <c r="P83" s="10" t="s">
        <v>22</v>
      </c>
      <c r="Q83" s="11">
        <v>176.71</v>
      </c>
      <c r="R83" s="10" t="s">
        <v>22</v>
      </c>
      <c r="S83" s="12">
        <v>54146.761473600818</v>
      </c>
      <c r="T83" s="13" t="s">
        <v>24</v>
      </c>
      <c r="U83" s="14" t="s">
        <v>137</v>
      </c>
    </row>
    <row r="84" spans="1:21" s="15" customFormat="1" ht="17" x14ac:dyDescent="0.2">
      <c r="A84" s="7">
        <v>40</v>
      </c>
      <c r="B84" s="8" t="s">
        <v>200</v>
      </c>
      <c r="C84" s="8" t="s">
        <v>22</v>
      </c>
      <c r="D84" s="8" t="s">
        <v>22</v>
      </c>
      <c r="E84" s="6">
        <v>1192960</v>
      </c>
      <c r="F84" s="6">
        <v>1192960</v>
      </c>
      <c r="G84" s="6">
        <v>1192960</v>
      </c>
      <c r="H84" s="9">
        <v>11.14</v>
      </c>
      <c r="I84" s="9">
        <v>0</v>
      </c>
      <c r="J84" s="7">
        <v>163</v>
      </c>
      <c r="K84" s="7">
        <v>683</v>
      </c>
      <c r="L84" s="7">
        <v>683</v>
      </c>
      <c r="M84" s="20">
        <v>1817</v>
      </c>
      <c r="N84" s="20">
        <v>2500</v>
      </c>
      <c r="O84" s="10">
        <v>0.7268</v>
      </c>
      <c r="P84" s="11">
        <v>160</v>
      </c>
      <c r="Q84" s="10" t="s">
        <v>22</v>
      </c>
      <c r="R84" s="12">
        <v>7456</v>
      </c>
      <c r="S84" s="10" t="s">
        <v>22</v>
      </c>
      <c r="T84" s="13" t="s">
        <v>48</v>
      </c>
      <c r="U84" s="14" t="s">
        <v>109</v>
      </c>
    </row>
    <row r="85" spans="1:21" s="15" customFormat="1" ht="17" x14ac:dyDescent="0.2">
      <c r="A85" s="7">
        <v>41</v>
      </c>
      <c r="B85" s="8" t="s">
        <v>201</v>
      </c>
      <c r="C85" s="8" t="s">
        <v>202</v>
      </c>
      <c r="D85" s="8" t="s">
        <v>203</v>
      </c>
      <c r="E85" s="6">
        <v>4872000</v>
      </c>
      <c r="F85" s="6">
        <v>4872000</v>
      </c>
      <c r="G85" s="6">
        <v>12300000</v>
      </c>
      <c r="H85" s="9">
        <v>0.57999999999999996</v>
      </c>
      <c r="I85" s="9">
        <v>1.33</v>
      </c>
      <c r="J85" s="7">
        <v>46</v>
      </c>
      <c r="K85" s="7">
        <v>9</v>
      </c>
      <c r="L85" s="7">
        <v>5</v>
      </c>
      <c r="M85" s="7">
        <v>27</v>
      </c>
      <c r="N85" s="7">
        <v>32</v>
      </c>
      <c r="O85" s="10">
        <v>0.84375</v>
      </c>
      <c r="P85" s="10" t="s">
        <v>22</v>
      </c>
      <c r="Q85" s="11">
        <v>70</v>
      </c>
      <c r="R85" s="10" t="s">
        <v>22</v>
      </c>
      <c r="S85" s="12">
        <v>69600</v>
      </c>
      <c r="T85" s="13" t="s">
        <v>24</v>
      </c>
      <c r="U85" s="14" t="s">
        <v>34</v>
      </c>
    </row>
    <row r="86" spans="1:21" s="15" customFormat="1" ht="17" x14ac:dyDescent="0.2">
      <c r="A86" s="7">
        <v>201</v>
      </c>
      <c r="B86" s="19" t="s">
        <v>204</v>
      </c>
      <c r="C86" s="8" t="s">
        <v>22</v>
      </c>
      <c r="D86" s="8" t="s">
        <v>205</v>
      </c>
      <c r="E86" s="6">
        <v>2509532</v>
      </c>
      <c r="F86" s="6">
        <v>2509532</v>
      </c>
      <c r="G86" s="6">
        <v>2768800</v>
      </c>
      <c r="H86" s="9">
        <v>0.85</v>
      </c>
      <c r="I86" s="9">
        <v>0.66</v>
      </c>
      <c r="J86" s="7">
        <v>14</v>
      </c>
      <c r="K86" s="7">
        <v>2</v>
      </c>
      <c r="L86" s="7">
        <v>0</v>
      </c>
      <c r="M86" s="7">
        <v>12</v>
      </c>
      <c r="N86" s="7">
        <v>12</v>
      </c>
      <c r="O86" s="10">
        <v>1</v>
      </c>
      <c r="P86" s="10" t="s">
        <v>22</v>
      </c>
      <c r="Q86" s="11">
        <v>55.68</v>
      </c>
      <c r="R86" s="10" t="s">
        <v>22</v>
      </c>
      <c r="S86" s="12">
        <v>45070.617816091952</v>
      </c>
      <c r="T86" s="13" t="s">
        <v>24</v>
      </c>
      <c r="U86" s="14" t="s">
        <v>49</v>
      </c>
    </row>
    <row r="87" spans="1:21" s="15" customFormat="1" ht="17" x14ac:dyDescent="0.2">
      <c r="A87" s="7">
        <v>95</v>
      </c>
      <c r="B87" s="8" t="s">
        <v>206</v>
      </c>
      <c r="C87" s="8" t="s">
        <v>207</v>
      </c>
      <c r="D87" s="8" t="s">
        <v>22</v>
      </c>
      <c r="E87" s="6">
        <v>618800</v>
      </c>
      <c r="F87" s="6">
        <v>618800</v>
      </c>
      <c r="G87" s="6">
        <v>666400</v>
      </c>
      <c r="H87" s="9">
        <v>2.64</v>
      </c>
      <c r="I87" s="9">
        <v>1.33</v>
      </c>
      <c r="J87" s="7">
        <v>28</v>
      </c>
      <c r="K87" s="7">
        <v>135</v>
      </c>
      <c r="L87" s="7">
        <v>131</v>
      </c>
      <c r="M87" s="7">
        <v>74</v>
      </c>
      <c r="N87" s="7">
        <v>205</v>
      </c>
      <c r="O87" s="10">
        <v>0.36097560975609755</v>
      </c>
      <c r="P87" s="11">
        <v>119</v>
      </c>
      <c r="Q87" s="10" t="s">
        <v>22</v>
      </c>
      <c r="R87" s="12">
        <v>5200</v>
      </c>
      <c r="S87" s="10" t="s">
        <v>22</v>
      </c>
      <c r="T87" s="13" t="s">
        <v>48</v>
      </c>
      <c r="U87" s="14" t="s">
        <v>80</v>
      </c>
    </row>
    <row r="88" spans="1:21" s="15" customFormat="1" ht="17" x14ac:dyDescent="0.2">
      <c r="A88" s="7">
        <v>91</v>
      </c>
      <c r="B88" s="8" t="s">
        <v>208</v>
      </c>
      <c r="C88" s="8" t="s">
        <v>209</v>
      </c>
      <c r="D88" s="8" t="s">
        <v>22</v>
      </c>
      <c r="E88" s="6">
        <v>5040000</v>
      </c>
      <c r="F88" s="6">
        <v>5040000</v>
      </c>
      <c r="G88" s="6">
        <v>5445000</v>
      </c>
      <c r="H88" s="9">
        <v>0.2</v>
      </c>
      <c r="I88" s="9">
        <v>0</v>
      </c>
      <c r="J88" s="7">
        <v>29</v>
      </c>
      <c r="K88" s="7">
        <v>6</v>
      </c>
      <c r="L88" s="7">
        <v>6</v>
      </c>
      <c r="M88" s="7">
        <v>6</v>
      </c>
      <c r="N88" s="7">
        <v>12</v>
      </c>
      <c r="O88" s="10">
        <v>0.5</v>
      </c>
      <c r="P88" s="10" t="s">
        <v>22</v>
      </c>
      <c r="Q88" s="11">
        <v>112</v>
      </c>
      <c r="R88" s="10" t="s">
        <v>22</v>
      </c>
      <c r="S88" s="12">
        <v>45000</v>
      </c>
      <c r="T88" s="13" t="s">
        <v>24</v>
      </c>
      <c r="U88" s="14" t="s">
        <v>45</v>
      </c>
    </row>
    <row r="89" spans="1:21" s="15" customFormat="1" ht="17" x14ac:dyDescent="0.2">
      <c r="A89" s="7">
        <v>139</v>
      </c>
      <c r="B89" s="8" t="s">
        <v>210</v>
      </c>
      <c r="C89" s="8" t="s">
        <v>145</v>
      </c>
      <c r="D89" s="8" t="s">
        <v>145</v>
      </c>
      <c r="E89" s="6">
        <v>5384090</v>
      </c>
      <c r="F89" s="6">
        <v>3850333.33</v>
      </c>
      <c r="G89" s="6">
        <v>5384090</v>
      </c>
      <c r="H89" s="9">
        <v>1.06</v>
      </c>
      <c r="I89" s="9">
        <v>0</v>
      </c>
      <c r="J89" s="7">
        <v>16</v>
      </c>
      <c r="K89" s="7">
        <v>71</v>
      </c>
      <c r="L89" s="7">
        <v>78</v>
      </c>
      <c r="M89" s="7">
        <v>17</v>
      </c>
      <c r="N89" s="7">
        <v>95</v>
      </c>
      <c r="O89" s="10">
        <v>0.17894736842105263</v>
      </c>
      <c r="P89" s="10" t="s">
        <v>22</v>
      </c>
      <c r="Q89" s="11">
        <v>87.93</v>
      </c>
      <c r="R89" s="10" t="s">
        <v>22</v>
      </c>
      <c r="S89" s="12">
        <v>61231.547822131237</v>
      </c>
      <c r="T89" s="13" t="s">
        <v>24</v>
      </c>
      <c r="U89" s="14" t="s">
        <v>49</v>
      </c>
    </row>
    <row r="90" spans="1:21" s="15" customFormat="1" ht="17" x14ac:dyDescent="0.2">
      <c r="A90" s="7">
        <v>121</v>
      </c>
      <c r="B90" s="8" t="s">
        <v>211</v>
      </c>
      <c r="C90" s="8" t="s">
        <v>22</v>
      </c>
      <c r="D90" s="8" t="s">
        <v>212</v>
      </c>
      <c r="E90" s="6">
        <v>4879400</v>
      </c>
      <c r="F90" s="6">
        <v>2506299</v>
      </c>
      <c r="G90" s="6">
        <v>5769861</v>
      </c>
      <c r="H90" s="9">
        <v>0.61</v>
      </c>
      <c r="I90" s="9">
        <v>1</v>
      </c>
      <c r="J90" s="7">
        <v>18</v>
      </c>
      <c r="K90" s="7">
        <v>36</v>
      </c>
      <c r="L90" s="7">
        <v>33</v>
      </c>
      <c r="M90" s="7">
        <v>13</v>
      </c>
      <c r="N90" s="7">
        <v>46</v>
      </c>
      <c r="O90" s="10">
        <v>0.28260869565217389</v>
      </c>
      <c r="P90" s="10" t="s">
        <v>22</v>
      </c>
      <c r="Q90" s="11">
        <v>89</v>
      </c>
      <c r="R90" s="10" t="s">
        <v>22</v>
      </c>
      <c r="S90" s="12">
        <v>54824.719101123599</v>
      </c>
      <c r="T90" s="13" t="s">
        <v>24</v>
      </c>
      <c r="U90" s="14" t="s">
        <v>32</v>
      </c>
    </row>
    <row r="91" spans="1:21" s="15" customFormat="1" ht="17" x14ac:dyDescent="0.2">
      <c r="A91" s="7">
        <v>183</v>
      </c>
      <c r="B91" s="8" t="s">
        <v>213</v>
      </c>
      <c r="C91" s="8" t="s">
        <v>57</v>
      </c>
      <c r="D91" s="8" t="s">
        <v>57</v>
      </c>
      <c r="E91" s="6">
        <v>4480000</v>
      </c>
      <c r="F91" s="6">
        <v>4480000</v>
      </c>
      <c r="G91" s="6">
        <v>7390000</v>
      </c>
      <c r="H91" s="9">
        <v>9.3699999999999992</v>
      </c>
      <c r="I91" s="9">
        <v>8.66</v>
      </c>
      <c r="J91" s="7">
        <v>8</v>
      </c>
      <c r="K91" s="7">
        <v>151</v>
      </c>
      <c r="L91" s="7">
        <v>125</v>
      </c>
      <c r="M91" s="7">
        <v>75</v>
      </c>
      <c r="N91" s="7">
        <v>200</v>
      </c>
      <c r="O91" s="10">
        <v>0.375</v>
      </c>
      <c r="P91" s="10" t="s">
        <v>22</v>
      </c>
      <c r="Q91" s="11">
        <v>60</v>
      </c>
      <c r="R91" s="10" t="s">
        <v>22</v>
      </c>
      <c r="S91" s="12">
        <v>74666.666666666672</v>
      </c>
      <c r="T91" s="13" t="s">
        <v>24</v>
      </c>
      <c r="U91" s="14" t="s">
        <v>34</v>
      </c>
    </row>
    <row r="92" spans="1:21" s="15" customFormat="1" ht="17" x14ac:dyDescent="0.2">
      <c r="A92" s="7">
        <v>86</v>
      </c>
      <c r="B92" s="8" t="s">
        <v>214</v>
      </c>
      <c r="C92" s="8" t="s">
        <v>43</v>
      </c>
      <c r="D92" s="8" t="s">
        <v>215</v>
      </c>
      <c r="E92" s="6">
        <v>5964612</v>
      </c>
      <c r="F92" s="6">
        <v>5964612</v>
      </c>
      <c r="G92" s="6">
        <v>6701264</v>
      </c>
      <c r="H92" s="9">
        <v>0.68</v>
      </c>
      <c r="I92" s="9">
        <v>0.66</v>
      </c>
      <c r="J92" s="7">
        <v>29</v>
      </c>
      <c r="K92" s="7">
        <v>32</v>
      </c>
      <c r="L92" s="7">
        <v>30</v>
      </c>
      <c r="M92" s="7">
        <v>20</v>
      </c>
      <c r="N92" s="7">
        <v>50</v>
      </c>
      <c r="O92" s="10">
        <v>0.4</v>
      </c>
      <c r="P92" s="10" t="s">
        <v>22</v>
      </c>
      <c r="Q92" s="11">
        <v>105</v>
      </c>
      <c r="R92" s="10" t="s">
        <v>22</v>
      </c>
      <c r="S92" s="12">
        <v>56805.828571428574</v>
      </c>
      <c r="T92" s="13" t="s">
        <v>24</v>
      </c>
      <c r="U92" s="14" t="s">
        <v>39</v>
      </c>
    </row>
    <row r="93" spans="1:21" s="15" customFormat="1" ht="17" x14ac:dyDescent="0.2">
      <c r="A93" s="7">
        <v>42</v>
      </c>
      <c r="B93" s="8" t="s">
        <v>216</v>
      </c>
      <c r="C93" s="8" t="s">
        <v>217</v>
      </c>
      <c r="D93" s="8" t="s">
        <v>218</v>
      </c>
      <c r="E93" s="6">
        <v>3375000</v>
      </c>
      <c r="F93" s="6">
        <v>3375000</v>
      </c>
      <c r="G93" s="6">
        <v>4455000</v>
      </c>
      <c r="H93" s="9">
        <v>0.63</v>
      </c>
      <c r="I93" s="9">
        <v>0.33</v>
      </c>
      <c r="J93" s="7">
        <v>58</v>
      </c>
      <c r="K93" s="7">
        <v>12</v>
      </c>
      <c r="L93" s="7">
        <v>11</v>
      </c>
      <c r="M93" s="7">
        <v>37</v>
      </c>
      <c r="N93" s="7">
        <v>48</v>
      </c>
      <c r="O93" s="10">
        <v>0.77083333333333337</v>
      </c>
      <c r="P93" s="10" t="s">
        <v>22</v>
      </c>
      <c r="Q93" s="11">
        <v>79.400000000000006</v>
      </c>
      <c r="R93" s="10" t="s">
        <v>22</v>
      </c>
      <c r="S93" s="12">
        <v>42506.297229219141</v>
      </c>
      <c r="T93" s="13" t="s">
        <v>24</v>
      </c>
      <c r="U93" s="14" t="s">
        <v>49</v>
      </c>
    </row>
    <row r="94" spans="1:21" s="15" customFormat="1" ht="17" x14ac:dyDescent="0.2">
      <c r="A94" s="7">
        <v>131</v>
      </c>
      <c r="B94" s="8" t="s">
        <v>219</v>
      </c>
      <c r="C94" s="8" t="s">
        <v>22</v>
      </c>
      <c r="D94" s="8" t="s">
        <v>22</v>
      </c>
      <c r="E94" s="6">
        <v>1219308</v>
      </c>
      <c r="F94" s="6">
        <v>1219308</v>
      </c>
      <c r="G94" s="6">
        <v>1219308</v>
      </c>
      <c r="H94" s="9">
        <v>5.15</v>
      </c>
      <c r="I94" s="9">
        <v>0.33</v>
      </c>
      <c r="J94" s="7">
        <v>20</v>
      </c>
      <c r="K94" s="7">
        <v>3</v>
      </c>
      <c r="L94" s="7">
        <v>2</v>
      </c>
      <c r="M94" s="7">
        <v>103</v>
      </c>
      <c r="N94" s="7">
        <v>105</v>
      </c>
      <c r="O94" s="10">
        <v>0.98095238095238091</v>
      </c>
      <c r="P94" s="11">
        <v>131.5</v>
      </c>
      <c r="Q94" s="10" t="s">
        <v>22</v>
      </c>
      <c r="R94" s="12">
        <v>9272.3041825095061</v>
      </c>
      <c r="S94" s="10" t="s">
        <v>22</v>
      </c>
      <c r="T94" s="13" t="s">
        <v>48</v>
      </c>
      <c r="U94" s="14" t="s">
        <v>91</v>
      </c>
    </row>
    <row r="95" spans="1:21" s="15" customFormat="1" ht="17" x14ac:dyDescent="0.2">
      <c r="A95" s="7">
        <v>84</v>
      </c>
      <c r="B95" s="8" t="s">
        <v>220</v>
      </c>
      <c r="C95" s="8" t="s">
        <v>43</v>
      </c>
      <c r="D95" s="8" t="s">
        <v>221</v>
      </c>
      <c r="E95" s="6">
        <v>5113000</v>
      </c>
      <c r="F95" s="6">
        <v>3509000</v>
      </c>
      <c r="G95" s="6">
        <v>5113000</v>
      </c>
      <c r="H95" s="9">
        <v>0.55000000000000004</v>
      </c>
      <c r="I95" s="9">
        <v>0</v>
      </c>
      <c r="J95" s="7">
        <v>29</v>
      </c>
      <c r="K95" s="7">
        <v>12</v>
      </c>
      <c r="L95" s="7">
        <v>12</v>
      </c>
      <c r="M95" s="7">
        <v>16</v>
      </c>
      <c r="N95" s="7">
        <v>28</v>
      </c>
      <c r="O95" s="10">
        <v>0.5714285714285714</v>
      </c>
      <c r="P95" s="10" t="s">
        <v>22</v>
      </c>
      <c r="Q95" s="11">
        <v>112</v>
      </c>
      <c r="R95" s="10" t="s">
        <v>22</v>
      </c>
      <c r="S95" s="12">
        <v>45651.785714285717</v>
      </c>
      <c r="T95" s="13" t="s">
        <v>24</v>
      </c>
      <c r="U95" s="14" t="s">
        <v>39</v>
      </c>
    </row>
    <row r="96" spans="1:21" s="15" customFormat="1" ht="17" x14ac:dyDescent="0.2">
      <c r="A96" s="7">
        <v>85</v>
      </c>
      <c r="B96" s="8" t="s">
        <v>222</v>
      </c>
      <c r="C96" s="8" t="s">
        <v>43</v>
      </c>
      <c r="D96" s="8" t="s">
        <v>221</v>
      </c>
      <c r="E96" s="6">
        <v>12962250</v>
      </c>
      <c r="F96" s="6">
        <v>12812250</v>
      </c>
      <c r="G96" s="6">
        <v>12962250</v>
      </c>
      <c r="H96" s="9">
        <v>0</v>
      </c>
      <c r="I96" s="9">
        <v>0</v>
      </c>
      <c r="J96" s="7">
        <v>26</v>
      </c>
      <c r="K96" s="7">
        <v>3</v>
      </c>
      <c r="L96" s="7">
        <v>3</v>
      </c>
      <c r="M96" s="7">
        <v>1</v>
      </c>
      <c r="N96" s="7">
        <v>4</v>
      </c>
      <c r="O96" s="10">
        <v>0.25</v>
      </c>
      <c r="P96" s="11">
        <v>200</v>
      </c>
      <c r="Q96" s="11">
        <v>332.75</v>
      </c>
      <c r="R96" s="12">
        <v>64811.25</v>
      </c>
      <c r="S96" s="21">
        <v>38954.921111945907</v>
      </c>
      <c r="T96" s="13" t="s">
        <v>60</v>
      </c>
      <c r="U96" s="14" t="s">
        <v>39</v>
      </c>
    </row>
    <row r="97" spans="1:21" s="15" customFormat="1" ht="17" x14ac:dyDescent="0.2">
      <c r="A97" s="7">
        <v>43</v>
      </c>
      <c r="B97" s="8" t="s">
        <v>223</v>
      </c>
      <c r="C97" s="8" t="s">
        <v>224</v>
      </c>
      <c r="D97" s="8" t="s">
        <v>225</v>
      </c>
      <c r="E97" s="6">
        <v>2943333</v>
      </c>
      <c r="F97" s="6">
        <v>2943333</v>
      </c>
      <c r="G97" s="6">
        <v>6490000</v>
      </c>
      <c r="H97" s="9">
        <v>0.33</v>
      </c>
      <c r="I97" s="9">
        <v>0</v>
      </c>
      <c r="J97" s="7">
        <v>33</v>
      </c>
      <c r="K97" s="7">
        <v>21</v>
      </c>
      <c r="L97" s="7">
        <v>21</v>
      </c>
      <c r="M97" s="7">
        <v>11</v>
      </c>
      <c r="N97" s="7">
        <v>32</v>
      </c>
      <c r="O97" s="10">
        <v>0.34375</v>
      </c>
      <c r="P97" s="10" t="s">
        <v>22</v>
      </c>
      <c r="Q97" s="11">
        <v>78.75</v>
      </c>
      <c r="R97" s="10" t="s">
        <v>22</v>
      </c>
      <c r="S97" s="21">
        <f>E97/Q97</f>
        <v>37375.657142857141</v>
      </c>
      <c r="T97" s="13" t="s">
        <v>24</v>
      </c>
      <c r="U97" s="14" t="s">
        <v>39</v>
      </c>
    </row>
    <row r="98" spans="1:21" s="15" customFormat="1" ht="17" x14ac:dyDescent="0.2">
      <c r="A98" s="7">
        <v>44</v>
      </c>
      <c r="B98" s="8" t="s">
        <v>226</v>
      </c>
      <c r="C98" s="8" t="s">
        <v>224</v>
      </c>
      <c r="D98" s="8" t="s">
        <v>225</v>
      </c>
      <c r="E98" s="6">
        <v>7490000</v>
      </c>
      <c r="F98" s="6">
        <v>7490000</v>
      </c>
      <c r="G98" s="6">
        <v>7490000</v>
      </c>
      <c r="H98" s="9">
        <v>0.56999999999999995</v>
      </c>
      <c r="I98" s="9">
        <v>0</v>
      </c>
      <c r="J98" s="7">
        <v>33</v>
      </c>
      <c r="K98" s="7">
        <v>1</v>
      </c>
      <c r="L98" s="7">
        <v>1</v>
      </c>
      <c r="M98" s="7">
        <v>19</v>
      </c>
      <c r="N98" s="7">
        <v>20</v>
      </c>
      <c r="O98" s="10">
        <v>0.95</v>
      </c>
      <c r="P98" s="11">
        <v>110.55</v>
      </c>
      <c r="Q98" s="11">
        <v>221.21</v>
      </c>
      <c r="R98" s="12">
        <v>67752.148349163283</v>
      </c>
      <c r="S98" s="12">
        <v>33859.228787125357</v>
      </c>
      <c r="T98" s="13" t="s">
        <v>60</v>
      </c>
      <c r="U98" s="14" t="s">
        <v>39</v>
      </c>
    </row>
    <row r="99" spans="1:21" s="15" customFormat="1" ht="17" x14ac:dyDescent="0.2">
      <c r="A99" s="7">
        <v>45</v>
      </c>
      <c r="B99" s="8" t="s">
        <v>227</v>
      </c>
      <c r="C99" s="8" t="s">
        <v>228</v>
      </c>
      <c r="D99" s="8" t="s">
        <v>228</v>
      </c>
      <c r="E99" s="6">
        <v>3876139</v>
      </c>
      <c r="F99" s="6">
        <v>3876139</v>
      </c>
      <c r="G99" s="6">
        <v>3980421</v>
      </c>
      <c r="H99" s="9">
        <v>0</v>
      </c>
      <c r="I99" s="9">
        <v>0</v>
      </c>
      <c r="J99" s="7">
        <v>34</v>
      </c>
      <c r="K99" s="7">
        <v>21</v>
      </c>
      <c r="L99" s="7">
        <v>21</v>
      </c>
      <c r="M99" s="7">
        <v>0</v>
      </c>
      <c r="N99" s="7">
        <v>21</v>
      </c>
      <c r="O99" s="10">
        <v>0</v>
      </c>
      <c r="P99" s="10" t="s">
        <v>22</v>
      </c>
      <c r="Q99" s="11">
        <v>80.400000000000006</v>
      </c>
      <c r="R99" s="10" t="s">
        <v>22</v>
      </c>
      <c r="S99" s="12">
        <f>E99/Q99</f>
        <v>48210.68407960199</v>
      </c>
      <c r="T99" s="13" t="s">
        <v>24</v>
      </c>
      <c r="U99" s="14" t="s">
        <v>106</v>
      </c>
    </row>
    <row r="100" spans="1:21" s="15" customFormat="1" ht="17" x14ac:dyDescent="0.2">
      <c r="A100" s="7">
        <v>46</v>
      </c>
      <c r="B100" s="8" t="s">
        <v>229</v>
      </c>
      <c r="C100" s="8" t="s">
        <v>228</v>
      </c>
      <c r="D100" s="8" t="s">
        <v>228</v>
      </c>
      <c r="E100" s="6">
        <v>3750000</v>
      </c>
      <c r="F100" s="6">
        <v>3750000</v>
      </c>
      <c r="G100" s="6">
        <v>4200000</v>
      </c>
      <c r="H100" s="9">
        <v>0.26</v>
      </c>
      <c r="I100" s="9">
        <v>0</v>
      </c>
      <c r="J100" s="7">
        <v>76</v>
      </c>
      <c r="K100" s="7">
        <v>3</v>
      </c>
      <c r="L100" s="7">
        <v>3</v>
      </c>
      <c r="M100" s="7">
        <v>20</v>
      </c>
      <c r="N100" s="7">
        <v>23</v>
      </c>
      <c r="O100" s="10">
        <v>0.86956521739130432</v>
      </c>
      <c r="P100" s="10" t="s">
        <v>22</v>
      </c>
      <c r="Q100" s="11">
        <v>78.8</v>
      </c>
      <c r="R100" s="10" t="s">
        <v>22</v>
      </c>
      <c r="S100" s="12">
        <v>47588.83248730965</v>
      </c>
      <c r="T100" s="13" t="s">
        <v>24</v>
      </c>
      <c r="U100" s="14" t="s">
        <v>106</v>
      </c>
    </row>
    <row r="101" spans="1:21" s="15" customFormat="1" ht="17" x14ac:dyDescent="0.2">
      <c r="A101" s="7">
        <v>47</v>
      </c>
      <c r="B101" s="8" t="s">
        <v>230</v>
      </c>
      <c r="C101" s="8" t="s">
        <v>231</v>
      </c>
      <c r="D101" s="8" t="s">
        <v>232</v>
      </c>
      <c r="E101" s="6">
        <v>4861098</v>
      </c>
      <c r="F101" s="6">
        <v>2482425</v>
      </c>
      <c r="G101" s="6">
        <v>6481817</v>
      </c>
      <c r="H101" s="9">
        <v>0.57999999999999996</v>
      </c>
      <c r="I101" s="9">
        <v>1.33</v>
      </c>
      <c r="J101" s="7">
        <v>39</v>
      </c>
      <c r="K101" s="7">
        <v>23</v>
      </c>
      <c r="L101" s="7">
        <v>19</v>
      </c>
      <c r="M101" s="7">
        <v>23</v>
      </c>
      <c r="N101" s="7">
        <v>42</v>
      </c>
      <c r="O101" s="10">
        <v>0.54761904761904767</v>
      </c>
      <c r="P101" s="10" t="s">
        <v>22</v>
      </c>
      <c r="Q101" s="11">
        <v>79.2</v>
      </c>
      <c r="R101" s="10" t="s">
        <v>22</v>
      </c>
      <c r="S101" s="12">
        <f>E101/Q101</f>
        <v>61377.5</v>
      </c>
      <c r="T101" s="13" t="s">
        <v>24</v>
      </c>
      <c r="U101" s="14" t="s">
        <v>49</v>
      </c>
    </row>
    <row r="102" spans="1:21" s="15" customFormat="1" ht="17" x14ac:dyDescent="0.2">
      <c r="A102" s="7">
        <v>185</v>
      </c>
      <c r="B102" s="8" t="s">
        <v>233</v>
      </c>
      <c r="C102" s="8" t="s">
        <v>22</v>
      </c>
      <c r="D102" s="8" t="s">
        <v>234</v>
      </c>
      <c r="E102" s="6">
        <v>6259280</v>
      </c>
      <c r="F102" s="6">
        <v>4120781</v>
      </c>
      <c r="G102" s="6">
        <v>6259280</v>
      </c>
      <c r="H102" s="9">
        <v>3.2</v>
      </c>
      <c r="I102" s="9">
        <v>0</v>
      </c>
      <c r="J102" s="7">
        <v>5</v>
      </c>
      <c r="K102" s="7">
        <v>80</v>
      </c>
      <c r="L102" s="7">
        <v>80</v>
      </c>
      <c r="M102" s="7">
        <v>16</v>
      </c>
      <c r="N102" s="7">
        <v>96</v>
      </c>
      <c r="O102" s="10">
        <v>0.16666666666666666</v>
      </c>
      <c r="P102" s="10" t="s">
        <v>22</v>
      </c>
      <c r="Q102" s="11">
        <v>100</v>
      </c>
      <c r="R102" s="10" t="s">
        <v>22</v>
      </c>
      <c r="S102" s="12">
        <f>E102/Q102</f>
        <v>62592.800000000003</v>
      </c>
      <c r="T102" s="13" t="s">
        <v>24</v>
      </c>
      <c r="U102" s="14" t="s">
        <v>106</v>
      </c>
    </row>
    <row r="103" spans="1:21" s="15" customFormat="1" ht="17" x14ac:dyDescent="0.2">
      <c r="A103" s="7">
        <v>162</v>
      </c>
      <c r="B103" s="8" t="s">
        <v>235</v>
      </c>
      <c r="C103" s="8" t="s">
        <v>236</v>
      </c>
      <c r="D103" s="8" t="s">
        <v>218</v>
      </c>
      <c r="E103" s="6">
        <v>5270650</v>
      </c>
      <c r="F103" s="6">
        <v>4225785</v>
      </c>
      <c r="G103" s="6">
        <v>7533226</v>
      </c>
      <c r="H103" s="9">
        <v>4</v>
      </c>
      <c r="I103" s="9">
        <v>0</v>
      </c>
      <c r="J103" s="7">
        <v>13</v>
      </c>
      <c r="K103" s="7">
        <v>78</v>
      </c>
      <c r="L103" s="7">
        <v>66</v>
      </c>
      <c r="M103" s="7">
        <v>52</v>
      </c>
      <c r="N103" s="7">
        <v>118</v>
      </c>
      <c r="O103" s="10">
        <v>0.44067796610169491</v>
      </c>
      <c r="P103" s="10" t="s">
        <v>22</v>
      </c>
      <c r="Q103" s="11">
        <v>95.83</v>
      </c>
      <c r="R103" s="10" t="s">
        <v>22</v>
      </c>
      <c r="S103" s="21">
        <v>55000</v>
      </c>
      <c r="T103" s="13" t="s">
        <v>24</v>
      </c>
      <c r="U103" s="14" t="s">
        <v>49</v>
      </c>
    </row>
    <row r="104" spans="1:21" s="15" customFormat="1" ht="17" x14ac:dyDescent="0.2">
      <c r="A104" s="7">
        <v>48</v>
      </c>
      <c r="B104" s="8" t="s">
        <v>237</v>
      </c>
      <c r="C104" s="8" t="s">
        <v>238</v>
      </c>
      <c r="D104" s="8" t="s">
        <v>239</v>
      </c>
      <c r="E104" s="6">
        <v>4163000</v>
      </c>
      <c r="F104" s="6">
        <v>4163000</v>
      </c>
      <c r="G104" s="6">
        <v>5648600</v>
      </c>
      <c r="H104" s="9">
        <v>0.15</v>
      </c>
      <c r="I104" s="9">
        <v>0</v>
      </c>
      <c r="J104" s="7">
        <v>92</v>
      </c>
      <c r="K104" s="7">
        <v>17</v>
      </c>
      <c r="L104" s="7">
        <v>17</v>
      </c>
      <c r="M104" s="7">
        <v>14</v>
      </c>
      <c r="N104" s="7">
        <v>31</v>
      </c>
      <c r="O104" s="10">
        <v>0.45161290322580644</v>
      </c>
      <c r="P104" s="11">
        <v>160</v>
      </c>
      <c r="Q104" s="11">
        <v>232</v>
      </c>
      <c r="R104" s="12">
        <v>26018.75</v>
      </c>
      <c r="S104" s="12">
        <v>17943.96551724138</v>
      </c>
      <c r="T104" s="13" t="s">
        <v>60</v>
      </c>
      <c r="U104" s="14" t="s">
        <v>80</v>
      </c>
    </row>
    <row r="105" spans="1:21" s="15" customFormat="1" ht="17" x14ac:dyDescent="0.2">
      <c r="A105" s="7">
        <v>49</v>
      </c>
      <c r="B105" s="8" t="s">
        <v>240</v>
      </c>
      <c r="C105" s="8" t="s">
        <v>238</v>
      </c>
      <c r="D105" s="8" t="s">
        <v>239</v>
      </c>
      <c r="E105" s="6">
        <v>2860000</v>
      </c>
      <c r="F105" s="6">
        <v>2860000</v>
      </c>
      <c r="G105" s="6">
        <v>2860000</v>
      </c>
      <c r="H105" s="9">
        <v>0.16</v>
      </c>
      <c r="I105" s="9">
        <v>0</v>
      </c>
      <c r="J105" s="7">
        <v>87</v>
      </c>
      <c r="K105" s="7">
        <v>28</v>
      </c>
      <c r="L105" s="7">
        <v>28</v>
      </c>
      <c r="M105" s="7">
        <v>14</v>
      </c>
      <c r="N105" s="7">
        <v>42</v>
      </c>
      <c r="O105" s="10">
        <v>0.33333333333333331</v>
      </c>
      <c r="P105" s="10" t="s">
        <v>22</v>
      </c>
      <c r="Q105" s="11">
        <v>130.84</v>
      </c>
      <c r="R105" s="10" t="s">
        <v>22</v>
      </c>
      <c r="S105" s="12">
        <v>21858.758789361051</v>
      </c>
      <c r="T105" s="13" t="s">
        <v>24</v>
      </c>
      <c r="U105" s="14" t="s">
        <v>80</v>
      </c>
    </row>
    <row r="106" spans="1:21" s="15" customFormat="1" ht="17" x14ac:dyDescent="0.2">
      <c r="A106" s="7">
        <v>130</v>
      </c>
      <c r="B106" s="8" t="s">
        <v>241</v>
      </c>
      <c r="C106" s="8" t="s">
        <v>22</v>
      </c>
      <c r="D106" s="8" t="s">
        <v>218</v>
      </c>
      <c r="E106" s="6">
        <v>2552666</v>
      </c>
      <c r="F106" s="6">
        <v>2107750</v>
      </c>
      <c r="G106" s="6">
        <v>3532000</v>
      </c>
      <c r="H106" s="9">
        <v>1.06</v>
      </c>
      <c r="I106" s="9">
        <v>1</v>
      </c>
      <c r="J106" s="7">
        <v>16</v>
      </c>
      <c r="K106" s="7">
        <v>41</v>
      </c>
      <c r="L106" s="7">
        <v>38</v>
      </c>
      <c r="M106" s="7">
        <v>17</v>
      </c>
      <c r="N106" s="7">
        <v>55</v>
      </c>
      <c r="O106" s="10">
        <v>0.30909090909090908</v>
      </c>
      <c r="P106" s="10" t="s">
        <v>22</v>
      </c>
      <c r="Q106" s="11">
        <v>41.41</v>
      </c>
      <c r="R106" s="10" t="s">
        <v>22</v>
      </c>
      <c r="S106" s="12">
        <f>E106/Q106</f>
        <v>61643.709248973682</v>
      </c>
      <c r="T106" s="13" t="s">
        <v>24</v>
      </c>
      <c r="U106" s="14" t="s">
        <v>32</v>
      </c>
    </row>
    <row r="107" spans="1:21" s="15" customFormat="1" ht="17" x14ac:dyDescent="0.2">
      <c r="A107" s="7">
        <v>50</v>
      </c>
      <c r="B107" s="8" t="s">
        <v>242</v>
      </c>
      <c r="C107" s="8" t="s">
        <v>57</v>
      </c>
      <c r="D107" s="8" t="s">
        <v>57</v>
      </c>
      <c r="E107" s="6">
        <v>3210000</v>
      </c>
      <c r="F107" s="6">
        <v>3210000</v>
      </c>
      <c r="G107" s="6">
        <v>5240000</v>
      </c>
      <c r="H107" s="9">
        <v>7.42</v>
      </c>
      <c r="I107" s="9">
        <v>1.66</v>
      </c>
      <c r="J107" s="7">
        <v>50</v>
      </c>
      <c r="K107" s="7">
        <v>34</v>
      </c>
      <c r="L107" s="7">
        <v>29</v>
      </c>
      <c r="M107" s="7">
        <v>371</v>
      </c>
      <c r="N107" s="7">
        <v>400</v>
      </c>
      <c r="O107" s="10">
        <v>0.92749999999999999</v>
      </c>
      <c r="P107" s="10" t="s">
        <v>22</v>
      </c>
      <c r="Q107" s="11">
        <v>45</v>
      </c>
      <c r="R107" s="10" t="s">
        <v>22</v>
      </c>
      <c r="S107" s="21">
        <v>71333.333333333328</v>
      </c>
      <c r="T107" s="13" t="s">
        <v>24</v>
      </c>
      <c r="U107" s="14" t="s">
        <v>106</v>
      </c>
    </row>
    <row r="108" spans="1:21" s="15" customFormat="1" ht="17" x14ac:dyDescent="0.2">
      <c r="A108" s="7">
        <v>117</v>
      </c>
      <c r="B108" s="8" t="s">
        <v>243</v>
      </c>
      <c r="C108" s="8" t="s">
        <v>244</v>
      </c>
      <c r="D108" s="8" t="s">
        <v>232</v>
      </c>
      <c r="E108" s="6">
        <v>5826000</v>
      </c>
      <c r="F108" s="6">
        <v>5826000</v>
      </c>
      <c r="G108" s="6">
        <v>13743000</v>
      </c>
      <c r="H108" s="9">
        <v>4.8499999999999996</v>
      </c>
      <c r="I108" s="9">
        <v>1.33</v>
      </c>
      <c r="J108" s="7">
        <v>21</v>
      </c>
      <c r="K108" s="7">
        <v>49</v>
      </c>
      <c r="L108" s="7">
        <v>45</v>
      </c>
      <c r="M108" s="7">
        <v>102</v>
      </c>
      <c r="N108" s="7">
        <v>147</v>
      </c>
      <c r="O108" s="10">
        <v>0.69387755102040816</v>
      </c>
      <c r="P108" s="10" t="s">
        <v>22</v>
      </c>
      <c r="Q108" s="11">
        <v>93.49</v>
      </c>
      <c r="R108" s="10" t="s">
        <v>22</v>
      </c>
      <c r="S108" s="12">
        <v>62316.825328912186</v>
      </c>
      <c r="T108" s="13" t="s">
        <v>24</v>
      </c>
      <c r="U108" s="14" t="s">
        <v>39</v>
      </c>
    </row>
    <row r="109" spans="1:21" s="15" customFormat="1" ht="17" x14ac:dyDescent="0.2">
      <c r="A109" s="7">
        <v>51</v>
      </c>
      <c r="B109" s="8" t="s">
        <v>245</v>
      </c>
      <c r="C109" s="8" t="s">
        <v>126</v>
      </c>
      <c r="D109" s="8" t="s">
        <v>22</v>
      </c>
      <c r="E109" s="6">
        <v>3571890</v>
      </c>
      <c r="F109" s="6">
        <v>3571890</v>
      </c>
      <c r="G109" s="6">
        <v>5539883</v>
      </c>
      <c r="H109" s="9">
        <v>1.9</v>
      </c>
      <c r="I109" s="9">
        <v>1.33</v>
      </c>
      <c r="J109" s="7">
        <v>211</v>
      </c>
      <c r="K109" s="7">
        <v>160</v>
      </c>
      <c r="L109" s="7">
        <v>156</v>
      </c>
      <c r="M109" s="7">
        <v>403</v>
      </c>
      <c r="N109" s="7">
        <v>559</v>
      </c>
      <c r="O109" s="10">
        <v>0.72093023255813948</v>
      </c>
      <c r="P109" s="11">
        <v>547.5</v>
      </c>
      <c r="Q109" s="10" t="s">
        <v>22</v>
      </c>
      <c r="R109" s="12">
        <v>6524</v>
      </c>
      <c r="S109" s="10" t="s">
        <v>22</v>
      </c>
      <c r="T109" s="13" t="s">
        <v>48</v>
      </c>
      <c r="U109" s="14" t="s">
        <v>39</v>
      </c>
    </row>
    <row r="110" spans="1:21" s="15" customFormat="1" ht="17" x14ac:dyDescent="0.2">
      <c r="A110" s="7">
        <v>123</v>
      </c>
      <c r="B110" s="8" t="s">
        <v>246</v>
      </c>
      <c r="C110" s="8" t="s">
        <v>22</v>
      </c>
      <c r="D110" s="8" t="s">
        <v>247</v>
      </c>
      <c r="E110" s="6">
        <v>4411738</v>
      </c>
      <c r="F110" s="6">
        <v>4411738</v>
      </c>
      <c r="G110" s="6">
        <v>4476679</v>
      </c>
      <c r="H110" s="9">
        <v>0.1</v>
      </c>
      <c r="I110" s="9">
        <v>0</v>
      </c>
      <c r="J110" s="7">
        <v>20</v>
      </c>
      <c r="K110" s="7">
        <v>7</v>
      </c>
      <c r="L110" s="7">
        <v>7</v>
      </c>
      <c r="M110" s="7">
        <v>1</v>
      </c>
      <c r="N110" s="7">
        <v>8</v>
      </c>
      <c r="O110" s="10">
        <v>0.125</v>
      </c>
      <c r="P110" s="11">
        <v>494.74</v>
      </c>
      <c r="Q110" s="10" t="s">
        <v>22</v>
      </c>
      <c r="R110" s="12">
        <v>8917.2858471116142</v>
      </c>
      <c r="S110" s="10" t="s">
        <v>22</v>
      </c>
      <c r="T110" s="13" t="s">
        <v>48</v>
      </c>
      <c r="U110" s="14" t="s">
        <v>49</v>
      </c>
    </row>
    <row r="111" spans="1:21" s="15" customFormat="1" ht="17" x14ac:dyDescent="0.2">
      <c r="A111" s="7">
        <v>128</v>
      </c>
      <c r="B111" s="8" t="s">
        <v>248</v>
      </c>
      <c r="C111" s="8" t="s">
        <v>22</v>
      </c>
      <c r="D111" s="8" t="s">
        <v>249</v>
      </c>
      <c r="E111" s="6">
        <v>4723500</v>
      </c>
      <c r="F111" s="6">
        <v>4723500</v>
      </c>
      <c r="G111" s="6">
        <v>12760000</v>
      </c>
      <c r="H111" s="9">
        <v>0.52</v>
      </c>
      <c r="I111" s="9">
        <v>0</v>
      </c>
      <c r="J111" s="7">
        <v>16</v>
      </c>
      <c r="K111" s="7">
        <v>65</v>
      </c>
      <c r="L111" s="7">
        <v>65</v>
      </c>
      <c r="M111" s="7">
        <v>10</v>
      </c>
      <c r="N111" s="7">
        <v>75</v>
      </c>
      <c r="O111" s="10">
        <v>0.13333333333333333</v>
      </c>
      <c r="P111" s="10" t="s">
        <v>22</v>
      </c>
      <c r="Q111" s="11">
        <v>70.31</v>
      </c>
      <c r="R111" s="10" t="s">
        <v>22</v>
      </c>
      <c r="S111" s="12">
        <v>67181.055326411602</v>
      </c>
      <c r="T111" s="13" t="s">
        <v>24</v>
      </c>
      <c r="U111" s="14" t="s">
        <v>45</v>
      </c>
    </row>
    <row r="112" spans="1:21" s="15" customFormat="1" ht="17" x14ac:dyDescent="0.2">
      <c r="A112" s="7">
        <v>164</v>
      </c>
      <c r="B112" s="8" t="s">
        <v>250</v>
      </c>
      <c r="C112" s="8" t="s">
        <v>22</v>
      </c>
      <c r="D112" s="8" t="s">
        <v>251</v>
      </c>
      <c r="E112" s="6">
        <v>3300000</v>
      </c>
      <c r="F112" s="6">
        <v>3300000</v>
      </c>
      <c r="G112" s="6">
        <v>3300000</v>
      </c>
      <c r="H112" s="9">
        <v>0.56999999999999995</v>
      </c>
      <c r="I112" s="9">
        <v>0.33</v>
      </c>
      <c r="J112" s="7">
        <v>40</v>
      </c>
      <c r="K112" s="7">
        <v>2</v>
      </c>
      <c r="L112" s="7">
        <v>1</v>
      </c>
      <c r="M112" s="7">
        <v>23</v>
      </c>
      <c r="N112" s="7">
        <v>24</v>
      </c>
      <c r="O112" s="10">
        <v>0.95833333333333337</v>
      </c>
      <c r="P112" s="10" t="s">
        <v>22</v>
      </c>
      <c r="Q112" s="11">
        <v>98.6</v>
      </c>
      <c r="R112" s="10" t="s">
        <v>22</v>
      </c>
      <c r="S112" s="12">
        <f>E112/Q112</f>
        <v>33468.559837728193</v>
      </c>
      <c r="T112" s="13" t="s">
        <v>24</v>
      </c>
      <c r="U112" s="14" t="s">
        <v>29</v>
      </c>
    </row>
    <row r="113" spans="1:21" s="15" customFormat="1" ht="17" x14ac:dyDescent="0.2">
      <c r="A113" s="7">
        <v>52</v>
      </c>
      <c r="B113" s="8" t="s">
        <v>252</v>
      </c>
      <c r="C113" s="8" t="s">
        <v>158</v>
      </c>
      <c r="D113" s="8" t="s">
        <v>158</v>
      </c>
      <c r="E113" s="6">
        <v>3744670</v>
      </c>
      <c r="F113" s="6">
        <v>3189000</v>
      </c>
      <c r="G113" s="6">
        <v>7758000</v>
      </c>
      <c r="H113" s="9">
        <v>1.44</v>
      </c>
      <c r="I113" s="9">
        <v>0</v>
      </c>
      <c r="J113" s="7">
        <v>34</v>
      </c>
      <c r="K113" s="7">
        <v>45</v>
      </c>
      <c r="L113" s="7">
        <v>47</v>
      </c>
      <c r="M113" s="7">
        <v>49</v>
      </c>
      <c r="N113" s="7">
        <v>96</v>
      </c>
      <c r="O113" s="10">
        <v>0.51041666666666663</v>
      </c>
      <c r="P113" s="10" t="s">
        <v>22</v>
      </c>
      <c r="Q113" s="11">
        <v>45.69</v>
      </c>
      <c r="R113" s="10" t="s">
        <v>22</v>
      </c>
      <c r="S113" s="12">
        <f>E113/Q113</f>
        <v>81958.196541912897</v>
      </c>
      <c r="T113" s="13" t="s">
        <v>24</v>
      </c>
      <c r="U113" s="14" t="s">
        <v>49</v>
      </c>
    </row>
    <row r="114" spans="1:21" s="15" customFormat="1" ht="17" x14ac:dyDescent="0.2">
      <c r="A114" s="7">
        <v>133</v>
      </c>
      <c r="B114" s="8" t="s">
        <v>253</v>
      </c>
      <c r="C114" s="8" t="s">
        <v>22</v>
      </c>
      <c r="D114" s="8" t="s">
        <v>254</v>
      </c>
      <c r="E114" s="6">
        <v>3680290</v>
      </c>
      <c r="F114" s="6">
        <v>1476000</v>
      </c>
      <c r="G114" s="6">
        <v>4324000</v>
      </c>
      <c r="H114" s="9">
        <v>0.76</v>
      </c>
      <c r="I114" s="9">
        <v>0</v>
      </c>
      <c r="J114" s="7">
        <v>17</v>
      </c>
      <c r="K114" s="7">
        <v>49</v>
      </c>
      <c r="L114" s="7">
        <v>51</v>
      </c>
      <c r="M114" s="7">
        <v>13</v>
      </c>
      <c r="N114" s="7">
        <v>64</v>
      </c>
      <c r="O114" s="10">
        <v>0.203125</v>
      </c>
      <c r="P114" s="10" t="s">
        <v>22</v>
      </c>
      <c r="Q114" s="11">
        <v>68.59</v>
      </c>
      <c r="R114" s="10" t="s">
        <v>22</v>
      </c>
      <c r="S114" s="12">
        <v>53656.363901443357</v>
      </c>
      <c r="T114" s="13" t="s">
        <v>24</v>
      </c>
      <c r="U114" s="14" t="s">
        <v>91</v>
      </c>
    </row>
    <row r="115" spans="1:21" s="15" customFormat="1" ht="17" x14ac:dyDescent="0.2">
      <c r="A115" s="7">
        <v>106</v>
      </c>
      <c r="B115" s="8" t="s">
        <v>255</v>
      </c>
      <c r="C115" s="8" t="s">
        <v>22</v>
      </c>
      <c r="D115" s="8" t="s">
        <v>22</v>
      </c>
      <c r="E115" s="6">
        <v>545000</v>
      </c>
      <c r="F115" s="6">
        <v>545000</v>
      </c>
      <c r="G115" s="6">
        <v>670000</v>
      </c>
      <c r="H115" s="9">
        <v>3.21</v>
      </c>
      <c r="I115" s="9">
        <v>0</v>
      </c>
      <c r="J115" s="7">
        <v>23</v>
      </c>
      <c r="K115" s="7">
        <v>418</v>
      </c>
      <c r="L115" s="7">
        <v>418</v>
      </c>
      <c r="M115" s="7">
        <v>74</v>
      </c>
      <c r="N115" s="7">
        <v>492</v>
      </c>
      <c r="O115" s="10">
        <v>0.15040650406504066</v>
      </c>
      <c r="P115" s="11">
        <v>115.5</v>
      </c>
      <c r="Q115" s="10" t="s">
        <v>22</v>
      </c>
      <c r="R115" s="12">
        <v>4718.6147186147182</v>
      </c>
      <c r="S115" s="10" t="s">
        <v>22</v>
      </c>
      <c r="T115" s="13" t="s">
        <v>48</v>
      </c>
      <c r="U115" s="14" t="s">
        <v>78</v>
      </c>
    </row>
    <row r="116" spans="1:21" s="15" customFormat="1" ht="17" x14ac:dyDescent="0.2">
      <c r="A116" s="7">
        <v>97</v>
      </c>
      <c r="B116" s="8" t="s">
        <v>256</v>
      </c>
      <c r="C116" s="8" t="s">
        <v>257</v>
      </c>
      <c r="D116" s="8" t="s">
        <v>257</v>
      </c>
      <c r="E116" s="6">
        <v>6608000</v>
      </c>
      <c r="F116" s="6">
        <v>6018000</v>
      </c>
      <c r="G116" s="6">
        <v>10390280</v>
      </c>
      <c r="H116" s="9">
        <v>0.5</v>
      </c>
      <c r="I116" s="9">
        <v>0.33</v>
      </c>
      <c r="J116" s="7">
        <v>28</v>
      </c>
      <c r="K116" s="7">
        <v>21</v>
      </c>
      <c r="L116" s="7">
        <v>20</v>
      </c>
      <c r="M116" s="7">
        <v>14</v>
      </c>
      <c r="N116" s="7">
        <v>34</v>
      </c>
      <c r="O116" s="10">
        <v>0.41176470588235292</v>
      </c>
      <c r="P116" s="10" t="s">
        <v>22</v>
      </c>
      <c r="Q116" s="11">
        <v>112</v>
      </c>
      <c r="R116" s="10" t="s">
        <v>22</v>
      </c>
      <c r="S116" s="12">
        <v>59000</v>
      </c>
      <c r="T116" s="13" t="s">
        <v>24</v>
      </c>
      <c r="U116" s="14" t="s">
        <v>49</v>
      </c>
    </row>
    <row r="117" spans="1:21" s="15" customFormat="1" ht="17" x14ac:dyDescent="0.2">
      <c r="A117" s="7">
        <v>138</v>
      </c>
      <c r="B117" s="8" t="s">
        <v>258</v>
      </c>
      <c r="C117" s="8" t="s">
        <v>145</v>
      </c>
      <c r="D117" s="8" t="s">
        <v>145</v>
      </c>
      <c r="E117" s="6">
        <v>4950000</v>
      </c>
      <c r="F117" s="6">
        <v>3500000</v>
      </c>
      <c r="G117" s="6">
        <v>4950000</v>
      </c>
      <c r="H117" s="9">
        <v>0.43</v>
      </c>
      <c r="I117" s="9">
        <v>0.33</v>
      </c>
      <c r="J117" s="7">
        <v>16</v>
      </c>
      <c r="K117" s="7">
        <v>22</v>
      </c>
      <c r="L117" s="7">
        <v>21</v>
      </c>
      <c r="M117" s="7">
        <v>7</v>
      </c>
      <c r="N117" s="7">
        <v>28</v>
      </c>
      <c r="O117" s="10">
        <v>0.25</v>
      </c>
      <c r="P117" s="10" t="s">
        <v>22</v>
      </c>
      <c r="Q117" s="11">
        <v>86.77</v>
      </c>
      <c r="R117" s="10" t="s">
        <v>22</v>
      </c>
      <c r="S117" s="12">
        <v>57047.366601359921</v>
      </c>
      <c r="T117" s="13" t="s">
        <v>24</v>
      </c>
      <c r="U117" s="14" t="s">
        <v>88</v>
      </c>
    </row>
    <row r="118" spans="1:21" s="15" customFormat="1" ht="17" x14ac:dyDescent="0.2">
      <c r="A118" s="7">
        <v>53</v>
      </c>
      <c r="B118" s="8" t="s">
        <v>259</v>
      </c>
      <c r="C118" s="8" t="s">
        <v>97</v>
      </c>
      <c r="D118" s="8" t="s">
        <v>260</v>
      </c>
      <c r="E118" s="6">
        <v>2606429</v>
      </c>
      <c r="F118" s="6">
        <v>2606429</v>
      </c>
      <c r="G118" s="6">
        <v>2606429</v>
      </c>
      <c r="H118" s="9">
        <v>0.09</v>
      </c>
      <c r="I118" s="9">
        <v>0</v>
      </c>
      <c r="J118" s="7">
        <v>64</v>
      </c>
      <c r="K118" s="7">
        <v>1</v>
      </c>
      <c r="L118" s="7">
        <v>1</v>
      </c>
      <c r="M118" s="7">
        <v>6</v>
      </c>
      <c r="N118" s="7">
        <v>7</v>
      </c>
      <c r="O118" s="10">
        <v>0.8571428571428571</v>
      </c>
      <c r="P118" s="10" t="s">
        <v>22</v>
      </c>
      <c r="Q118" s="11">
        <v>77.400000000000006</v>
      </c>
      <c r="R118" s="10" t="s">
        <v>22</v>
      </c>
      <c r="S118" s="12">
        <v>33674.793281653743</v>
      </c>
      <c r="T118" s="13" t="s">
        <v>24</v>
      </c>
      <c r="U118" s="14" t="s">
        <v>25</v>
      </c>
    </row>
    <row r="119" spans="1:21" s="15" customFormat="1" ht="17" x14ac:dyDescent="0.2">
      <c r="A119" s="7">
        <v>54</v>
      </c>
      <c r="B119" s="8" t="s">
        <v>261</v>
      </c>
      <c r="C119" s="8" t="s">
        <v>262</v>
      </c>
      <c r="D119" s="8" t="s">
        <v>263</v>
      </c>
      <c r="E119" s="6">
        <v>5659500</v>
      </c>
      <c r="F119" s="6">
        <v>4252500</v>
      </c>
      <c r="G119" s="6">
        <v>6294750</v>
      </c>
      <c r="H119" s="9">
        <v>2.46</v>
      </c>
      <c r="I119" s="9">
        <v>0</v>
      </c>
      <c r="J119" s="7">
        <v>66</v>
      </c>
      <c r="K119" s="7">
        <v>12</v>
      </c>
      <c r="L119" s="7">
        <v>13</v>
      </c>
      <c r="M119" s="7">
        <v>163</v>
      </c>
      <c r="N119" s="7">
        <v>176</v>
      </c>
      <c r="O119" s="10">
        <v>0.92613636363636365</v>
      </c>
      <c r="P119" s="10" t="s">
        <v>22</v>
      </c>
      <c r="Q119" s="11">
        <v>100</v>
      </c>
      <c r="R119" s="10" t="s">
        <v>22</v>
      </c>
      <c r="S119" s="12">
        <v>56595</v>
      </c>
      <c r="T119" s="13" t="s">
        <v>24</v>
      </c>
      <c r="U119" s="14" t="s">
        <v>39</v>
      </c>
    </row>
    <row r="120" spans="1:21" s="15" customFormat="1" ht="17" x14ac:dyDescent="0.2">
      <c r="A120" s="7">
        <v>55</v>
      </c>
      <c r="B120" s="8" t="s">
        <v>264</v>
      </c>
      <c r="C120" s="8" t="s">
        <v>265</v>
      </c>
      <c r="D120" s="8" t="s">
        <v>239</v>
      </c>
      <c r="E120" s="6">
        <v>3242100</v>
      </c>
      <c r="F120" s="6">
        <v>3242100</v>
      </c>
      <c r="G120" s="6">
        <v>9339571</v>
      </c>
      <c r="H120" s="9">
        <v>2.4500000000000002</v>
      </c>
      <c r="I120" s="9">
        <v>0</v>
      </c>
      <c r="J120" s="7">
        <v>46</v>
      </c>
      <c r="K120" s="7">
        <v>175</v>
      </c>
      <c r="L120" s="7">
        <v>175</v>
      </c>
      <c r="M120" s="7">
        <v>113</v>
      </c>
      <c r="N120" s="7">
        <v>288</v>
      </c>
      <c r="O120" s="10">
        <v>0.3923611111111111</v>
      </c>
      <c r="P120" s="10" t="s">
        <v>22</v>
      </c>
      <c r="Q120" s="11">
        <v>50</v>
      </c>
      <c r="R120" s="10" t="s">
        <v>22</v>
      </c>
      <c r="S120" s="12">
        <v>64842</v>
      </c>
      <c r="T120" s="13" t="s">
        <v>24</v>
      </c>
      <c r="U120" s="14" t="s">
        <v>34</v>
      </c>
    </row>
    <row r="121" spans="1:21" s="15" customFormat="1" ht="17" x14ac:dyDescent="0.2">
      <c r="A121" s="7">
        <v>129</v>
      </c>
      <c r="B121" s="8" t="s">
        <v>266</v>
      </c>
      <c r="C121" s="8" t="s">
        <v>43</v>
      </c>
      <c r="D121" s="8" t="s">
        <v>267</v>
      </c>
      <c r="E121" s="6">
        <v>5766600</v>
      </c>
      <c r="F121" s="6">
        <v>4223050</v>
      </c>
      <c r="G121" s="6">
        <v>9338400</v>
      </c>
      <c r="H121" s="9">
        <v>4.47</v>
      </c>
      <c r="I121" s="9">
        <v>3.33</v>
      </c>
      <c r="J121" s="7">
        <v>19</v>
      </c>
      <c r="K121" s="7">
        <v>45</v>
      </c>
      <c r="L121" s="7">
        <v>35</v>
      </c>
      <c r="M121" s="7">
        <v>85</v>
      </c>
      <c r="N121" s="7">
        <v>120</v>
      </c>
      <c r="O121" s="10">
        <v>0.70833333333333337</v>
      </c>
      <c r="P121" s="10" t="s">
        <v>22</v>
      </c>
      <c r="Q121" s="11">
        <v>105.8</v>
      </c>
      <c r="R121" s="10" t="s">
        <v>22</v>
      </c>
      <c r="S121" s="12">
        <v>54504.725897920609</v>
      </c>
      <c r="T121" s="13" t="s">
        <v>24</v>
      </c>
      <c r="U121" s="14" t="s">
        <v>45</v>
      </c>
    </row>
    <row r="122" spans="1:21" s="15" customFormat="1" ht="17" x14ac:dyDescent="0.2">
      <c r="A122" s="7">
        <v>195</v>
      </c>
      <c r="B122" s="17" t="s">
        <v>268</v>
      </c>
      <c r="C122" s="8" t="s">
        <v>22</v>
      </c>
      <c r="D122" s="8" t="s">
        <v>22</v>
      </c>
      <c r="E122" s="6">
        <v>295000</v>
      </c>
      <c r="F122" s="6">
        <v>295000</v>
      </c>
      <c r="G122" s="6">
        <v>397200</v>
      </c>
      <c r="H122" s="9">
        <v>7.33</v>
      </c>
      <c r="I122" s="9">
        <v>7.33</v>
      </c>
      <c r="J122" s="7">
        <v>6</v>
      </c>
      <c r="K122" s="7" t="s">
        <v>22</v>
      </c>
      <c r="L122" s="7">
        <v>259</v>
      </c>
      <c r="M122" s="7">
        <f>N122-L122</f>
        <v>44</v>
      </c>
      <c r="N122" s="7">
        <v>303</v>
      </c>
      <c r="O122" s="10">
        <f>M122/N122</f>
        <v>0.14521452145214522</v>
      </c>
      <c r="P122" s="11">
        <v>102</v>
      </c>
      <c r="Q122" s="10" t="s">
        <v>22</v>
      </c>
      <c r="R122" s="12">
        <f>E122/P122</f>
        <v>2892.1568627450979</v>
      </c>
      <c r="S122" s="10" t="s">
        <v>22</v>
      </c>
      <c r="T122" s="13" t="s">
        <v>48</v>
      </c>
      <c r="U122" s="14" t="s">
        <v>80</v>
      </c>
    </row>
    <row r="123" spans="1:21" s="15" customFormat="1" ht="17" x14ac:dyDescent="0.2">
      <c r="A123" s="7">
        <v>93</v>
      </c>
      <c r="B123" s="8" t="s">
        <v>269</v>
      </c>
      <c r="C123" s="8" t="s">
        <v>270</v>
      </c>
      <c r="D123" s="8" t="s">
        <v>270</v>
      </c>
      <c r="E123" s="6">
        <v>4368000</v>
      </c>
      <c r="F123" s="6">
        <v>3809000</v>
      </c>
      <c r="G123" s="6">
        <v>4368000</v>
      </c>
      <c r="H123" s="9">
        <v>4.82</v>
      </c>
      <c r="I123" s="9">
        <v>0.33</v>
      </c>
      <c r="J123" s="7">
        <v>29</v>
      </c>
      <c r="K123" s="7">
        <v>11</v>
      </c>
      <c r="L123" s="7">
        <v>10</v>
      </c>
      <c r="M123" s="7">
        <v>140</v>
      </c>
      <c r="N123" s="7">
        <v>150</v>
      </c>
      <c r="O123" s="10">
        <v>0.93333333333333335</v>
      </c>
      <c r="P123" s="10" t="s">
        <v>22</v>
      </c>
      <c r="Q123" s="11">
        <v>75</v>
      </c>
      <c r="R123" s="10" t="s">
        <v>22</v>
      </c>
      <c r="S123" s="21">
        <v>58240</v>
      </c>
      <c r="T123" s="13" t="s">
        <v>24</v>
      </c>
      <c r="U123" s="14" t="s">
        <v>106</v>
      </c>
    </row>
    <row r="124" spans="1:21" s="15" customFormat="1" ht="17" x14ac:dyDescent="0.2">
      <c r="A124" s="7">
        <v>151</v>
      </c>
      <c r="B124" s="8" t="s">
        <v>271</v>
      </c>
      <c r="C124" s="8" t="s">
        <v>272</v>
      </c>
      <c r="D124" s="8" t="s">
        <v>273</v>
      </c>
      <c r="E124" s="6">
        <v>1683000</v>
      </c>
      <c r="F124" s="6">
        <v>1683000</v>
      </c>
      <c r="G124" s="6">
        <v>2750000</v>
      </c>
      <c r="H124" s="9">
        <v>3.73</v>
      </c>
      <c r="I124" s="9">
        <v>3.33</v>
      </c>
      <c r="J124" s="7">
        <v>15</v>
      </c>
      <c r="K124" s="7">
        <v>26</v>
      </c>
      <c r="L124" s="7">
        <v>16</v>
      </c>
      <c r="M124" s="7">
        <v>56</v>
      </c>
      <c r="N124" s="7">
        <v>72</v>
      </c>
      <c r="O124" s="10">
        <v>0.77777777777777779</v>
      </c>
      <c r="P124" s="11">
        <v>153</v>
      </c>
      <c r="Q124" s="10" t="s">
        <v>22</v>
      </c>
      <c r="R124" s="12">
        <v>11000</v>
      </c>
      <c r="S124" s="10" t="s">
        <v>22</v>
      </c>
      <c r="T124" s="13" t="s">
        <v>48</v>
      </c>
      <c r="U124" s="14" t="s">
        <v>80</v>
      </c>
    </row>
    <row r="125" spans="1:21" s="15" customFormat="1" ht="17" x14ac:dyDescent="0.2">
      <c r="A125" s="7">
        <v>203</v>
      </c>
      <c r="B125" s="19" t="s">
        <v>274</v>
      </c>
      <c r="C125" s="8" t="s">
        <v>272</v>
      </c>
      <c r="D125" s="8" t="s">
        <v>275</v>
      </c>
      <c r="E125" s="6">
        <v>1748000</v>
      </c>
      <c r="F125" s="6">
        <v>1748000</v>
      </c>
      <c r="G125" s="6">
        <v>2057440</v>
      </c>
      <c r="H125" s="9">
        <v>2.21</v>
      </c>
      <c r="I125" s="9">
        <v>0.66</v>
      </c>
      <c r="J125" s="7">
        <v>14</v>
      </c>
      <c r="K125" s="7">
        <v>2</v>
      </c>
      <c r="L125" s="7">
        <v>0</v>
      </c>
      <c r="M125" s="7">
        <v>31</v>
      </c>
      <c r="N125" s="7">
        <v>31</v>
      </c>
      <c r="O125" s="10">
        <v>1</v>
      </c>
      <c r="P125" s="11">
        <v>174.8</v>
      </c>
      <c r="Q125" s="10" t="s">
        <v>22</v>
      </c>
      <c r="R125" s="12">
        <v>10000</v>
      </c>
      <c r="S125" s="10" t="s">
        <v>22</v>
      </c>
      <c r="T125" s="13" t="s">
        <v>48</v>
      </c>
      <c r="U125" s="14" t="s">
        <v>80</v>
      </c>
    </row>
    <row r="126" spans="1:21" ht="17" x14ac:dyDescent="0.2">
      <c r="A126" s="7">
        <v>56</v>
      </c>
      <c r="B126" s="8" t="s">
        <v>276</v>
      </c>
      <c r="C126" s="8" t="s">
        <v>272</v>
      </c>
      <c r="D126" s="8" t="s">
        <v>273</v>
      </c>
      <c r="E126" s="6">
        <v>5810230</v>
      </c>
      <c r="F126" s="6">
        <v>4750000</v>
      </c>
      <c r="G126" s="6">
        <v>7099900</v>
      </c>
      <c r="H126" s="9">
        <v>2.96</v>
      </c>
      <c r="I126" s="9">
        <v>0</v>
      </c>
      <c r="J126" s="7">
        <v>32</v>
      </c>
      <c r="K126" s="7">
        <v>8</v>
      </c>
      <c r="L126" s="7">
        <v>8</v>
      </c>
      <c r="M126" s="7">
        <v>95</v>
      </c>
      <c r="N126" s="7">
        <v>103</v>
      </c>
      <c r="O126" s="10">
        <v>0.92233009708737868</v>
      </c>
      <c r="P126" s="11">
        <v>144</v>
      </c>
      <c r="Q126" s="11">
        <v>194</v>
      </c>
      <c r="R126" s="12">
        <v>40348.819444444445</v>
      </c>
      <c r="S126" s="12">
        <v>29949.639175257733</v>
      </c>
      <c r="T126" s="13" t="s">
        <v>60</v>
      </c>
      <c r="U126" s="14" t="s">
        <v>80</v>
      </c>
    </row>
    <row r="127" spans="1:21" ht="17" x14ac:dyDescent="0.2">
      <c r="A127" s="7">
        <v>96</v>
      </c>
      <c r="B127" s="8" t="s">
        <v>277</v>
      </c>
      <c r="C127" s="8" t="s">
        <v>22</v>
      </c>
      <c r="D127" s="8" t="s">
        <v>22</v>
      </c>
      <c r="E127" s="6">
        <v>575000</v>
      </c>
      <c r="F127" s="6">
        <v>575000</v>
      </c>
      <c r="G127" s="6">
        <v>892015.12</v>
      </c>
      <c r="H127" s="9">
        <v>2.72</v>
      </c>
      <c r="I127" s="9">
        <v>0.66</v>
      </c>
      <c r="J127" s="7">
        <v>33</v>
      </c>
      <c r="K127" s="7">
        <v>17</v>
      </c>
      <c r="L127" s="7">
        <v>15</v>
      </c>
      <c r="M127" s="7">
        <v>90</v>
      </c>
      <c r="N127" s="7">
        <v>105</v>
      </c>
      <c r="O127" s="10">
        <v>0.8571428571428571</v>
      </c>
      <c r="P127" s="11">
        <v>119</v>
      </c>
      <c r="Q127" s="10" t="s">
        <v>22</v>
      </c>
      <c r="R127" s="12">
        <v>4831.9327731092435</v>
      </c>
      <c r="S127" s="10" t="s">
        <v>22</v>
      </c>
      <c r="T127" s="13" t="s">
        <v>48</v>
      </c>
      <c r="U127" s="14" t="s">
        <v>61</v>
      </c>
    </row>
    <row r="128" spans="1:21" ht="17" x14ac:dyDescent="0.2">
      <c r="A128" s="7">
        <v>57</v>
      </c>
      <c r="B128" s="8" t="s">
        <v>278</v>
      </c>
      <c r="C128" s="8" t="s">
        <v>279</v>
      </c>
      <c r="D128" s="8" t="s">
        <v>279</v>
      </c>
      <c r="E128" s="6">
        <v>6458400</v>
      </c>
      <c r="F128" s="6">
        <v>6276300</v>
      </c>
      <c r="G128" s="6">
        <v>6458400</v>
      </c>
      <c r="H128" s="9">
        <v>0.82</v>
      </c>
      <c r="I128" s="9">
        <v>1</v>
      </c>
      <c r="J128" s="7">
        <v>64</v>
      </c>
      <c r="K128" s="7">
        <v>10</v>
      </c>
      <c r="L128" s="7">
        <v>7</v>
      </c>
      <c r="M128" s="7">
        <v>53</v>
      </c>
      <c r="N128" s="7">
        <v>60</v>
      </c>
      <c r="O128" s="10">
        <v>0.8833333333333333</v>
      </c>
      <c r="P128" s="10" t="s">
        <v>22</v>
      </c>
      <c r="Q128" s="11">
        <v>79.5</v>
      </c>
      <c r="R128" s="10" t="s">
        <v>22</v>
      </c>
      <c r="S128" s="12">
        <v>81237.735849056597</v>
      </c>
      <c r="T128" s="13" t="s">
        <v>24</v>
      </c>
      <c r="U128" s="14" t="s">
        <v>34</v>
      </c>
    </row>
    <row r="129" spans="1:21" ht="17" x14ac:dyDescent="0.2">
      <c r="A129" s="7">
        <v>161</v>
      </c>
      <c r="B129" s="8" t="s">
        <v>280</v>
      </c>
      <c r="C129" s="8" t="s">
        <v>281</v>
      </c>
      <c r="D129" s="8" t="s">
        <v>136</v>
      </c>
      <c r="E129" s="6">
        <v>7168197</v>
      </c>
      <c r="F129" s="6">
        <v>2343250</v>
      </c>
      <c r="G129" s="6">
        <v>7168197</v>
      </c>
      <c r="H129" s="9">
        <v>1.57</v>
      </c>
      <c r="I129" s="9">
        <v>1</v>
      </c>
      <c r="J129" s="7">
        <v>14</v>
      </c>
      <c r="K129" s="7">
        <v>19</v>
      </c>
      <c r="L129" s="7">
        <v>16</v>
      </c>
      <c r="M129" s="7">
        <v>22</v>
      </c>
      <c r="N129" s="7">
        <v>38</v>
      </c>
      <c r="O129" s="10">
        <v>0.57894736842105265</v>
      </c>
      <c r="P129" s="10" t="s">
        <v>22</v>
      </c>
      <c r="Q129" s="11">
        <v>124.33</v>
      </c>
      <c r="R129" s="10" t="s">
        <v>22</v>
      </c>
      <c r="S129" s="12">
        <f>E129/Q129</f>
        <v>57654.604681090648</v>
      </c>
      <c r="T129" s="13" t="s">
        <v>24</v>
      </c>
      <c r="U129" s="14" t="s">
        <v>88</v>
      </c>
    </row>
    <row r="130" spans="1:21" ht="17" x14ac:dyDescent="0.2">
      <c r="A130" s="7">
        <v>58</v>
      </c>
      <c r="B130" s="8" t="s">
        <v>282</v>
      </c>
      <c r="C130" s="8" t="s">
        <v>126</v>
      </c>
      <c r="D130" s="8" t="s">
        <v>22</v>
      </c>
      <c r="E130" s="6">
        <v>5378479</v>
      </c>
      <c r="F130" s="6">
        <v>5378479</v>
      </c>
      <c r="G130" s="6">
        <v>7805220</v>
      </c>
      <c r="H130" s="9">
        <v>0.54</v>
      </c>
      <c r="I130" s="9">
        <v>0</v>
      </c>
      <c r="J130" s="7">
        <v>44</v>
      </c>
      <c r="K130" s="7">
        <v>8</v>
      </c>
      <c r="L130" s="7">
        <v>8</v>
      </c>
      <c r="M130" s="7">
        <v>24</v>
      </c>
      <c r="N130" s="7">
        <v>32</v>
      </c>
      <c r="O130" s="10">
        <v>0.75</v>
      </c>
      <c r="P130" s="11">
        <v>577.09</v>
      </c>
      <c r="Q130" s="10" t="s">
        <v>22</v>
      </c>
      <c r="R130" s="12">
        <v>9320.0003465663922</v>
      </c>
      <c r="S130" s="10" t="s">
        <v>22</v>
      </c>
      <c r="T130" s="13" t="s">
        <v>48</v>
      </c>
      <c r="U130" s="14" t="s">
        <v>39</v>
      </c>
    </row>
    <row r="131" spans="1:21" ht="17" x14ac:dyDescent="0.2">
      <c r="A131" s="7">
        <v>59</v>
      </c>
      <c r="B131" s="8" t="s">
        <v>283</v>
      </c>
      <c r="C131" s="8" t="s">
        <v>284</v>
      </c>
      <c r="D131" s="8" t="s">
        <v>285</v>
      </c>
      <c r="E131" s="6">
        <v>14452491.67</v>
      </c>
      <c r="F131" s="6">
        <v>7511785.71</v>
      </c>
      <c r="G131" s="6">
        <v>19546444.23</v>
      </c>
      <c r="H131" s="9">
        <v>3.46</v>
      </c>
      <c r="I131" s="9">
        <v>0.33</v>
      </c>
      <c r="J131" s="7">
        <v>41</v>
      </c>
      <c r="K131" s="7">
        <v>102</v>
      </c>
      <c r="L131" s="7">
        <v>101</v>
      </c>
      <c r="M131" s="7">
        <v>142</v>
      </c>
      <c r="N131" s="7">
        <v>243</v>
      </c>
      <c r="O131" s="10">
        <v>0.58436213991769548</v>
      </c>
      <c r="P131" s="10" t="s">
        <v>22</v>
      </c>
      <c r="Q131" s="11">
        <v>145.72</v>
      </c>
      <c r="R131" s="10" t="s">
        <v>22</v>
      </c>
      <c r="S131" s="21">
        <v>99179.876955805652</v>
      </c>
      <c r="T131" s="13" t="s">
        <v>24</v>
      </c>
      <c r="U131" s="14" t="s">
        <v>137</v>
      </c>
    </row>
    <row r="132" spans="1:21" ht="17" x14ac:dyDescent="0.2">
      <c r="A132" s="7">
        <v>160</v>
      </c>
      <c r="B132" s="8" t="s">
        <v>286</v>
      </c>
      <c r="C132" s="8" t="s">
        <v>287</v>
      </c>
      <c r="D132" s="8" t="s">
        <v>188</v>
      </c>
      <c r="E132" s="6">
        <v>2742348</v>
      </c>
      <c r="F132" s="6">
        <v>2742348</v>
      </c>
      <c r="G132" s="6">
        <v>3217223</v>
      </c>
      <c r="H132" s="9">
        <v>2.2799999999999998</v>
      </c>
      <c r="I132" s="9">
        <v>0.66</v>
      </c>
      <c r="J132" s="7">
        <v>14</v>
      </c>
      <c r="K132" s="7">
        <v>5</v>
      </c>
      <c r="L132" s="7">
        <v>3</v>
      </c>
      <c r="M132" s="7">
        <v>32</v>
      </c>
      <c r="N132" s="7">
        <v>35</v>
      </c>
      <c r="O132" s="10">
        <v>0.91428571428571426</v>
      </c>
      <c r="P132" s="10" t="s">
        <v>22</v>
      </c>
      <c r="Q132" s="11">
        <v>58.2</v>
      </c>
      <c r="R132" s="10" t="s">
        <v>22</v>
      </c>
      <c r="S132" s="21">
        <f>E132/Q132</f>
        <v>47119.381443298967</v>
      </c>
      <c r="T132" s="13" t="s">
        <v>24</v>
      </c>
      <c r="U132" s="14" t="s">
        <v>32</v>
      </c>
    </row>
    <row r="133" spans="1:21" ht="17" x14ac:dyDescent="0.2">
      <c r="A133" s="7">
        <v>149</v>
      </c>
      <c r="B133" s="8" t="s">
        <v>288</v>
      </c>
      <c r="C133" s="8" t="s">
        <v>22</v>
      </c>
      <c r="D133" s="8" t="s">
        <v>22</v>
      </c>
      <c r="E133" s="6">
        <v>2400000</v>
      </c>
      <c r="F133" s="6">
        <v>2400000</v>
      </c>
      <c r="G133" s="6">
        <v>3100500</v>
      </c>
      <c r="H133" s="9">
        <v>0.53</v>
      </c>
      <c r="I133" s="9">
        <v>0</v>
      </c>
      <c r="J133" s="7">
        <v>15</v>
      </c>
      <c r="K133" s="7">
        <v>6</v>
      </c>
      <c r="L133" s="7">
        <v>6</v>
      </c>
      <c r="M133" s="7">
        <v>8</v>
      </c>
      <c r="N133" s="7">
        <v>14</v>
      </c>
      <c r="O133" s="10">
        <v>0.5714285714285714</v>
      </c>
      <c r="P133" s="10" t="s">
        <v>22</v>
      </c>
      <c r="Q133" s="11">
        <v>48</v>
      </c>
      <c r="R133" s="10" t="s">
        <v>22</v>
      </c>
      <c r="S133" s="12">
        <v>50000</v>
      </c>
      <c r="T133" s="13" t="s">
        <v>24</v>
      </c>
      <c r="U133" s="14" t="s">
        <v>25</v>
      </c>
    </row>
    <row r="134" spans="1:21" ht="17" x14ac:dyDescent="0.2">
      <c r="A134" s="7">
        <v>60</v>
      </c>
      <c r="B134" s="8" t="s">
        <v>289</v>
      </c>
      <c r="C134" s="8" t="s">
        <v>174</v>
      </c>
      <c r="D134" s="8" t="s">
        <v>290</v>
      </c>
      <c r="E134" s="6">
        <v>5320000</v>
      </c>
      <c r="F134" s="6">
        <v>5320000</v>
      </c>
      <c r="G134" s="6">
        <v>5320000</v>
      </c>
      <c r="H134" s="9">
        <v>1.45</v>
      </c>
      <c r="I134" s="9">
        <v>1.66</v>
      </c>
      <c r="J134" s="7">
        <v>35</v>
      </c>
      <c r="K134" s="7">
        <v>14</v>
      </c>
      <c r="L134" s="7">
        <v>9</v>
      </c>
      <c r="M134" s="7">
        <v>51</v>
      </c>
      <c r="N134" s="7">
        <v>60</v>
      </c>
      <c r="O134" s="10">
        <v>0.85</v>
      </c>
      <c r="P134" s="10" t="s">
        <v>22</v>
      </c>
      <c r="Q134" s="11">
        <v>97</v>
      </c>
      <c r="R134" s="10" t="s">
        <v>22</v>
      </c>
      <c r="S134" s="12">
        <f>E134/Q134</f>
        <v>54845.360824742267</v>
      </c>
      <c r="T134" s="13" t="s">
        <v>24</v>
      </c>
      <c r="U134" s="14" t="s">
        <v>34</v>
      </c>
    </row>
    <row r="135" spans="1:21" ht="17" x14ac:dyDescent="0.2">
      <c r="A135" s="7">
        <v>178</v>
      </c>
      <c r="B135" s="8" t="s">
        <v>291</v>
      </c>
      <c r="C135" s="8" t="s">
        <v>292</v>
      </c>
      <c r="D135" s="8" t="s">
        <v>292</v>
      </c>
      <c r="E135" s="6">
        <v>2818455</v>
      </c>
      <c r="F135" s="6">
        <v>2818455</v>
      </c>
      <c r="G135" s="6">
        <v>3136824</v>
      </c>
      <c r="H135" s="9">
        <v>0.71</v>
      </c>
      <c r="I135" s="9">
        <v>0</v>
      </c>
      <c r="J135" s="7">
        <v>7</v>
      </c>
      <c r="K135" s="7">
        <v>4</v>
      </c>
      <c r="L135" s="7">
        <v>4</v>
      </c>
      <c r="M135" s="7">
        <v>5</v>
      </c>
      <c r="N135" s="7">
        <v>9</v>
      </c>
      <c r="O135" s="10">
        <v>0.55555555555555558</v>
      </c>
      <c r="P135" s="10" t="s">
        <v>22</v>
      </c>
      <c r="Q135" s="11">
        <v>65.48</v>
      </c>
      <c r="R135" s="10" t="s">
        <v>22</v>
      </c>
      <c r="S135" s="12">
        <v>43042.990226023212</v>
      </c>
      <c r="T135" s="13" t="s">
        <v>24</v>
      </c>
      <c r="U135" s="14" t="s">
        <v>49</v>
      </c>
    </row>
    <row r="136" spans="1:21" ht="17" x14ac:dyDescent="0.2">
      <c r="A136" s="7">
        <v>144</v>
      </c>
      <c r="B136" s="8" t="s">
        <v>293</v>
      </c>
      <c r="C136" s="8" t="s">
        <v>294</v>
      </c>
      <c r="D136" s="8" t="s">
        <v>295</v>
      </c>
      <c r="E136" s="6">
        <v>5417775</v>
      </c>
      <c r="F136" s="6">
        <v>5417775</v>
      </c>
      <c r="G136" s="6">
        <v>6611250</v>
      </c>
      <c r="H136" s="9">
        <v>0.53</v>
      </c>
      <c r="I136" s="9">
        <v>0</v>
      </c>
      <c r="J136" s="7">
        <v>13</v>
      </c>
      <c r="K136" s="7">
        <v>13</v>
      </c>
      <c r="L136" s="7">
        <v>13</v>
      </c>
      <c r="M136" s="7">
        <v>7</v>
      </c>
      <c r="N136" s="7">
        <v>20</v>
      </c>
      <c r="O136" s="10">
        <v>0.35</v>
      </c>
      <c r="P136" s="10" t="s">
        <v>22</v>
      </c>
      <c r="Q136" s="11">
        <v>117.25</v>
      </c>
      <c r="R136" s="10" t="s">
        <v>22</v>
      </c>
      <c r="S136" s="21">
        <f>E136/Q136</f>
        <v>46207.036247334756</v>
      </c>
      <c r="T136" s="13" t="s">
        <v>24</v>
      </c>
      <c r="U136" s="14" t="s">
        <v>39</v>
      </c>
    </row>
    <row r="137" spans="1:21" ht="17" x14ac:dyDescent="0.2">
      <c r="A137" s="7">
        <v>145</v>
      </c>
      <c r="B137" s="8" t="s">
        <v>296</v>
      </c>
      <c r="C137" s="8" t="s">
        <v>294</v>
      </c>
      <c r="D137" s="8" t="s">
        <v>295</v>
      </c>
      <c r="E137" s="6">
        <v>6991200</v>
      </c>
      <c r="F137" s="6">
        <v>6991200</v>
      </c>
      <c r="G137" s="6">
        <v>10990000</v>
      </c>
      <c r="H137" s="9">
        <v>0.38</v>
      </c>
      <c r="I137" s="9">
        <v>0</v>
      </c>
      <c r="J137" s="7">
        <v>13</v>
      </c>
      <c r="K137" s="7">
        <v>7</v>
      </c>
      <c r="L137" s="7">
        <v>7</v>
      </c>
      <c r="M137" s="7">
        <v>5</v>
      </c>
      <c r="N137" s="7">
        <v>12</v>
      </c>
      <c r="O137" s="10">
        <v>0.41666666666666669</v>
      </c>
      <c r="P137" s="11">
        <v>200</v>
      </c>
      <c r="Q137" s="11">
        <v>194.2</v>
      </c>
      <c r="R137" s="12">
        <f>E137/P137</f>
        <v>34956</v>
      </c>
      <c r="S137" s="21">
        <f>E137/Q137</f>
        <v>36000</v>
      </c>
      <c r="T137" s="13" t="s">
        <v>60</v>
      </c>
      <c r="U137" s="14" t="s">
        <v>39</v>
      </c>
    </row>
    <row r="138" spans="1:21" ht="17" x14ac:dyDescent="0.2">
      <c r="A138" s="7">
        <v>113</v>
      </c>
      <c r="B138" s="8" t="s">
        <v>297</v>
      </c>
      <c r="C138" s="8" t="s">
        <v>47</v>
      </c>
      <c r="D138" s="8" t="s">
        <v>47</v>
      </c>
      <c r="E138" s="6">
        <v>6925000</v>
      </c>
      <c r="F138" s="6">
        <v>6925000</v>
      </c>
      <c r="G138" s="6">
        <v>8750000</v>
      </c>
      <c r="H138" s="9">
        <v>0.13</v>
      </c>
      <c r="I138" s="9">
        <v>0.33</v>
      </c>
      <c r="J138" s="7">
        <v>22</v>
      </c>
      <c r="K138" s="7">
        <v>6</v>
      </c>
      <c r="L138" s="7">
        <v>5</v>
      </c>
      <c r="M138" s="7">
        <v>3</v>
      </c>
      <c r="N138" s="7">
        <v>8</v>
      </c>
      <c r="O138" s="10">
        <v>0.375</v>
      </c>
      <c r="P138" s="10" t="s">
        <v>22</v>
      </c>
      <c r="Q138" s="11">
        <v>132.79</v>
      </c>
      <c r="R138" s="10" t="s">
        <v>22</v>
      </c>
      <c r="S138" s="12">
        <v>52150.011296031327</v>
      </c>
      <c r="T138" s="13" t="s">
        <v>24</v>
      </c>
      <c r="U138" s="14" t="s">
        <v>49</v>
      </c>
    </row>
    <row r="139" spans="1:21" ht="17" x14ac:dyDescent="0.2">
      <c r="A139" s="7">
        <v>82</v>
      </c>
      <c r="B139" s="8" t="s">
        <v>298</v>
      </c>
      <c r="C139" s="8" t="s">
        <v>90</v>
      </c>
      <c r="D139" s="8" t="s">
        <v>90</v>
      </c>
      <c r="E139" s="6">
        <v>600000</v>
      </c>
      <c r="F139" s="6">
        <v>600000</v>
      </c>
      <c r="G139" s="6">
        <v>1200000</v>
      </c>
      <c r="H139" s="9">
        <v>1.53</v>
      </c>
      <c r="I139" s="9">
        <v>4.33</v>
      </c>
      <c r="J139" s="7">
        <v>30</v>
      </c>
      <c r="K139" s="7">
        <v>91</v>
      </c>
      <c r="L139" s="7">
        <v>78</v>
      </c>
      <c r="M139" s="7">
        <v>46</v>
      </c>
      <c r="N139" s="7">
        <v>124</v>
      </c>
      <c r="O139" s="10">
        <v>0.37096774193548387</v>
      </c>
      <c r="P139" s="11">
        <v>96</v>
      </c>
      <c r="Q139" s="10" t="s">
        <v>22</v>
      </c>
      <c r="R139" s="12">
        <f>E139/P139</f>
        <v>6250</v>
      </c>
      <c r="S139" s="10" t="s">
        <v>22</v>
      </c>
      <c r="T139" s="13" t="s">
        <v>48</v>
      </c>
      <c r="U139" s="14" t="s">
        <v>61</v>
      </c>
    </row>
    <row r="140" spans="1:21" ht="17" x14ac:dyDescent="0.2">
      <c r="A140" s="7">
        <v>137</v>
      </c>
      <c r="B140" s="8" t="s">
        <v>299</v>
      </c>
      <c r="C140" s="8" t="s">
        <v>22</v>
      </c>
      <c r="D140" s="8" t="s">
        <v>22</v>
      </c>
      <c r="E140" s="6">
        <v>425000</v>
      </c>
      <c r="F140" s="6">
        <v>425000</v>
      </c>
      <c r="G140" s="6">
        <v>575000</v>
      </c>
      <c r="H140" s="9">
        <v>20</v>
      </c>
      <c r="I140" s="9">
        <v>0</v>
      </c>
      <c r="J140" s="7">
        <v>20</v>
      </c>
      <c r="K140" s="7">
        <v>212</v>
      </c>
      <c r="L140" s="7">
        <v>196</v>
      </c>
      <c r="M140" s="7">
        <v>400</v>
      </c>
      <c r="N140" s="7">
        <v>596</v>
      </c>
      <c r="O140" s="10">
        <v>0.67114093959731547</v>
      </c>
      <c r="P140" s="11">
        <v>112</v>
      </c>
      <c r="Q140" s="10" t="s">
        <v>22</v>
      </c>
      <c r="R140" s="12">
        <v>3794.6428571428573</v>
      </c>
      <c r="S140" s="10" t="s">
        <v>22</v>
      </c>
      <c r="T140" s="13" t="s">
        <v>48</v>
      </c>
      <c r="U140" s="14" t="s">
        <v>78</v>
      </c>
    </row>
    <row r="141" spans="1:21" ht="17" x14ac:dyDescent="0.2">
      <c r="A141" s="7">
        <v>169</v>
      </c>
      <c r="B141" s="8" t="s">
        <v>300</v>
      </c>
      <c r="C141" s="8" t="s">
        <v>301</v>
      </c>
      <c r="D141" s="8" t="s">
        <v>218</v>
      </c>
      <c r="E141" s="6">
        <v>5036379</v>
      </c>
      <c r="F141" s="6">
        <v>3863828</v>
      </c>
      <c r="G141" s="6">
        <v>5036379</v>
      </c>
      <c r="H141" s="9">
        <v>0.57999999999999996</v>
      </c>
      <c r="I141" s="9">
        <v>0</v>
      </c>
      <c r="J141" s="7">
        <v>12</v>
      </c>
      <c r="K141" s="7">
        <v>13</v>
      </c>
      <c r="L141" s="7">
        <v>13</v>
      </c>
      <c r="M141" s="7">
        <v>7</v>
      </c>
      <c r="N141" s="7">
        <v>20</v>
      </c>
      <c r="O141" s="10">
        <v>0.35</v>
      </c>
      <c r="P141" s="10" t="s">
        <v>22</v>
      </c>
      <c r="Q141" s="11">
        <v>87.22</v>
      </c>
      <c r="R141" s="10" t="s">
        <v>22</v>
      </c>
      <c r="S141" s="12">
        <f>E141/Q141</f>
        <v>57743.396010089433</v>
      </c>
      <c r="T141" s="13" t="s">
        <v>24</v>
      </c>
      <c r="U141" s="14" t="s">
        <v>45</v>
      </c>
    </row>
    <row r="142" spans="1:21" ht="17" x14ac:dyDescent="0.2">
      <c r="A142" s="7">
        <v>61</v>
      </c>
      <c r="B142" s="8" t="s">
        <v>302</v>
      </c>
      <c r="C142" s="8" t="s">
        <v>301</v>
      </c>
      <c r="D142" s="8" t="s">
        <v>218</v>
      </c>
      <c r="E142" s="6">
        <v>3660426</v>
      </c>
      <c r="F142" s="6">
        <v>3660426</v>
      </c>
      <c r="G142" s="6">
        <v>3660426</v>
      </c>
      <c r="H142" s="9">
        <v>0.45</v>
      </c>
      <c r="I142" s="9">
        <v>0</v>
      </c>
      <c r="J142" s="18">
        <v>35</v>
      </c>
      <c r="K142" s="7">
        <v>3</v>
      </c>
      <c r="L142" s="7">
        <v>3</v>
      </c>
      <c r="M142" s="7">
        <v>16</v>
      </c>
      <c r="N142" s="7">
        <v>19</v>
      </c>
      <c r="O142" s="10">
        <v>0.84210526315789469</v>
      </c>
      <c r="P142" s="10" t="s">
        <v>22</v>
      </c>
      <c r="Q142" s="11">
        <v>47.86</v>
      </c>
      <c r="R142" s="10" t="s">
        <v>22</v>
      </c>
      <c r="S142" s="12">
        <f>E142/Q142</f>
        <v>76481.947346427085</v>
      </c>
      <c r="T142" s="13" t="s">
        <v>24</v>
      </c>
      <c r="U142" s="14" t="s">
        <v>45</v>
      </c>
    </row>
    <row r="143" spans="1:21" ht="17" x14ac:dyDescent="0.2">
      <c r="A143" s="7">
        <v>62</v>
      </c>
      <c r="B143" s="8" t="s">
        <v>303</v>
      </c>
      <c r="C143" s="8" t="s">
        <v>301</v>
      </c>
      <c r="D143" s="8" t="s">
        <v>218</v>
      </c>
      <c r="E143" s="6">
        <v>5869586</v>
      </c>
      <c r="F143" s="6">
        <v>5869586</v>
      </c>
      <c r="G143" s="6">
        <v>5869586</v>
      </c>
      <c r="H143" s="9">
        <v>0.28000000000000003</v>
      </c>
      <c r="I143" s="9">
        <v>0</v>
      </c>
      <c r="J143" s="7">
        <v>35</v>
      </c>
      <c r="K143" s="7">
        <v>6</v>
      </c>
      <c r="L143" s="7">
        <v>6</v>
      </c>
      <c r="M143" s="7">
        <v>10</v>
      </c>
      <c r="N143" s="7">
        <v>16</v>
      </c>
      <c r="O143" s="10">
        <v>0.625</v>
      </c>
      <c r="P143" s="10" t="s">
        <v>22</v>
      </c>
      <c r="Q143" s="11">
        <v>108.11</v>
      </c>
      <c r="R143" s="10" t="s">
        <v>22</v>
      </c>
      <c r="S143" s="12">
        <v>54292.720377393394</v>
      </c>
      <c r="T143" s="13" t="s">
        <v>24</v>
      </c>
      <c r="U143" s="14" t="s">
        <v>45</v>
      </c>
    </row>
    <row r="144" spans="1:21" ht="17" x14ac:dyDescent="0.2">
      <c r="A144" s="7">
        <v>127</v>
      </c>
      <c r="B144" s="8" t="s">
        <v>304</v>
      </c>
      <c r="C144" s="8" t="s">
        <v>31</v>
      </c>
      <c r="D144" s="8" t="s">
        <v>22</v>
      </c>
      <c r="E144" s="6">
        <v>4005000</v>
      </c>
      <c r="F144" s="6">
        <v>4005000</v>
      </c>
      <c r="G144" s="6">
        <v>8498000</v>
      </c>
      <c r="H144" s="9">
        <v>5.44</v>
      </c>
      <c r="I144" s="9">
        <v>1.33</v>
      </c>
      <c r="J144" s="7">
        <v>18</v>
      </c>
      <c r="K144" s="7">
        <v>55</v>
      </c>
      <c r="L144" s="7">
        <v>51</v>
      </c>
      <c r="M144" s="7">
        <v>98</v>
      </c>
      <c r="N144" s="7">
        <v>149</v>
      </c>
      <c r="O144" s="10">
        <v>0.65771812080536918</v>
      </c>
      <c r="P144" s="10" t="s">
        <v>22</v>
      </c>
      <c r="Q144" s="11">
        <v>72.39</v>
      </c>
      <c r="R144" s="10" t="s">
        <v>22</v>
      </c>
      <c r="S144" s="12">
        <v>55325.321176958139</v>
      </c>
      <c r="T144" s="13" t="s">
        <v>24</v>
      </c>
      <c r="U144" s="14" t="s">
        <v>49</v>
      </c>
    </row>
    <row r="145" spans="1:21" ht="17" x14ac:dyDescent="0.2">
      <c r="A145" s="7">
        <v>63</v>
      </c>
      <c r="B145" s="8" t="s">
        <v>305</v>
      </c>
      <c r="C145" s="8" t="s">
        <v>306</v>
      </c>
      <c r="D145" s="8" t="s">
        <v>82</v>
      </c>
      <c r="E145" s="6">
        <v>2975020</v>
      </c>
      <c r="F145" s="6">
        <v>2162170</v>
      </c>
      <c r="G145" s="6">
        <v>4603596</v>
      </c>
      <c r="H145" s="9">
        <v>2.2400000000000002</v>
      </c>
      <c r="I145" s="9">
        <v>0.66</v>
      </c>
      <c r="J145" s="7">
        <v>33</v>
      </c>
      <c r="K145" s="7">
        <v>26</v>
      </c>
      <c r="L145" s="7">
        <v>24</v>
      </c>
      <c r="M145" s="7">
        <v>74</v>
      </c>
      <c r="N145" s="7">
        <v>98</v>
      </c>
      <c r="O145" s="10">
        <v>0.75510204081632648</v>
      </c>
      <c r="P145" s="10" t="s">
        <v>22</v>
      </c>
      <c r="Q145" s="11">
        <v>72</v>
      </c>
      <c r="R145" s="10" t="s">
        <v>22</v>
      </c>
      <c r="S145" s="12">
        <v>41319.722222222219</v>
      </c>
      <c r="T145" s="13" t="s">
        <v>24</v>
      </c>
      <c r="U145" s="14" t="s">
        <v>32</v>
      </c>
    </row>
    <row r="146" spans="1:21" ht="17" x14ac:dyDescent="0.2">
      <c r="A146" s="7">
        <v>122</v>
      </c>
      <c r="B146" s="8" t="s">
        <v>307</v>
      </c>
      <c r="C146" s="8" t="s">
        <v>22</v>
      </c>
      <c r="D146" s="8" t="s">
        <v>22</v>
      </c>
      <c r="E146" s="6">
        <v>4231330</v>
      </c>
      <c r="F146" s="6">
        <v>2700000</v>
      </c>
      <c r="G146" s="6">
        <v>4623630</v>
      </c>
      <c r="H146" s="9">
        <v>1.52</v>
      </c>
      <c r="I146" s="9">
        <v>2</v>
      </c>
      <c r="J146" s="7">
        <v>19</v>
      </c>
      <c r="K146" s="7">
        <v>26</v>
      </c>
      <c r="L146" s="7">
        <v>20</v>
      </c>
      <c r="M146" s="7">
        <v>29</v>
      </c>
      <c r="N146" s="7">
        <v>49</v>
      </c>
      <c r="O146" s="10">
        <v>0.59183673469387754</v>
      </c>
      <c r="P146" s="10" t="s">
        <v>22</v>
      </c>
      <c r="Q146" s="11">
        <v>86.31</v>
      </c>
      <c r="R146" s="10" t="s">
        <v>22</v>
      </c>
      <c r="S146" s="12">
        <v>49024.794345962226</v>
      </c>
      <c r="T146" s="13" t="s">
        <v>24</v>
      </c>
      <c r="U146" s="14" t="s">
        <v>49</v>
      </c>
    </row>
    <row r="147" spans="1:21" ht="17" x14ac:dyDescent="0.2">
      <c r="A147" s="7">
        <v>111</v>
      </c>
      <c r="B147" s="8" t="s">
        <v>308</v>
      </c>
      <c r="C147" s="8" t="s">
        <v>126</v>
      </c>
      <c r="D147" s="8" t="s">
        <v>22</v>
      </c>
      <c r="E147" s="6">
        <v>2116013</v>
      </c>
      <c r="F147" s="6">
        <v>2046672</v>
      </c>
      <c r="G147" s="6">
        <v>2568825</v>
      </c>
      <c r="H147" s="9">
        <v>2.08</v>
      </c>
      <c r="I147" s="9">
        <v>0.33</v>
      </c>
      <c r="J147" s="7">
        <v>23</v>
      </c>
      <c r="K147" s="7">
        <v>27</v>
      </c>
      <c r="L147" s="7">
        <v>26</v>
      </c>
      <c r="M147" s="7">
        <v>48</v>
      </c>
      <c r="N147" s="7">
        <v>74</v>
      </c>
      <c r="O147" s="10">
        <v>0.64864864864864868</v>
      </c>
      <c r="P147" s="11">
        <v>264</v>
      </c>
      <c r="Q147" s="10" t="s">
        <v>22</v>
      </c>
      <c r="R147" s="12">
        <f>E147/P147</f>
        <v>8015.200757575758</v>
      </c>
      <c r="S147" s="10" t="s">
        <v>22</v>
      </c>
      <c r="T147" s="13" t="s">
        <v>48</v>
      </c>
      <c r="U147" s="14" t="s">
        <v>39</v>
      </c>
    </row>
    <row r="148" spans="1:21" ht="17" x14ac:dyDescent="0.2">
      <c r="A148" s="7">
        <v>87</v>
      </c>
      <c r="B148" s="8" t="s">
        <v>309</v>
      </c>
      <c r="C148" s="8" t="s">
        <v>126</v>
      </c>
      <c r="D148" s="8" t="s">
        <v>22</v>
      </c>
      <c r="E148" s="6">
        <v>2753780</v>
      </c>
      <c r="F148" s="6">
        <v>2321649</v>
      </c>
      <c r="G148" s="6">
        <v>2930432</v>
      </c>
      <c r="H148" s="9">
        <v>0.55000000000000004</v>
      </c>
      <c r="I148" s="9">
        <v>0</v>
      </c>
      <c r="J148" s="7">
        <v>29</v>
      </c>
      <c r="K148" s="7">
        <v>60</v>
      </c>
      <c r="L148" s="7">
        <v>60</v>
      </c>
      <c r="M148" s="7">
        <v>16</v>
      </c>
      <c r="N148" s="7">
        <v>76</v>
      </c>
      <c r="O148" s="10">
        <v>0.21052631578947367</v>
      </c>
      <c r="P148" s="11">
        <v>351.75</v>
      </c>
      <c r="Q148" s="10" t="s">
        <v>22</v>
      </c>
      <c r="R148" s="12">
        <v>7828.7988628287139</v>
      </c>
      <c r="S148" s="10" t="s">
        <v>22</v>
      </c>
      <c r="T148" s="13" t="s">
        <v>48</v>
      </c>
      <c r="U148" s="14" t="s">
        <v>39</v>
      </c>
    </row>
    <row r="149" spans="1:21" ht="17" x14ac:dyDescent="0.2">
      <c r="A149" s="7">
        <v>114</v>
      </c>
      <c r="B149" s="8" t="s">
        <v>310</v>
      </c>
      <c r="C149" s="8" t="s">
        <v>311</v>
      </c>
      <c r="D149" s="8" t="s">
        <v>312</v>
      </c>
      <c r="E149" s="6">
        <v>2860000</v>
      </c>
      <c r="F149" s="6">
        <v>2860000</v>
      </c>
      <c r="G149" s="6">
        <v>3740000</v>
      </c>
      <c r="H149" s="9">
        <v>0.21</v>
      </c>
      <c r="I149" s="9">
        <v>0</v>
      </c>
      <c r="J149" s="7">
        <v>32</v>
      </c>
      <c r="K149" s="7">
        <v>9</v>
      </c>
      <c r="L149" s="7">
        <v>9</v>
      </c>
      <c r="M149" s="7">
        <v>7</v>
      </c>
      <c r="N149" s="7">
        <v>16</v>
      </c>
      <c r="O149" s="10">
        <v>0.4375</v>
      </c>
      <c r="P149" s="10" t="s">
        <v>22</v>
      </c>
      <c r="Q149" s="11">
        <v>64</v>
      </c>
      <c r="R149" s="10" t="s">
        <v>22</v>
      </c>
      <c r="S149" s="12">
        <v>44687.5</v>
      </c>
      <c r="T149" s="13" t="s">
        <v>24</v>
      </c>
      <c r="U149" s="14" t="s">
        <v>32</v>
      </c>
    </row>
    <row r="150" spans="1:21" ht="17" x14ac:dyDescent="0.2">
      <c r="A150" s="7">
        <v>157</v>
      </c>
      <c r="B150" s="8" t="s">
        <v>313</v>
      </c>
      <c r="C150" s="8" t="s">
        <v>314</v>
      </c>
      <c r="D150" s="8" t="s">
        <v>314</v>
      </c>
      <c r="E150" s="6">
        <v>8955706</v>
      </c>
      <c r="F150" s="6">
        <v>8929913</v>
      </c>
      <c r="G150" s="6">
        <v>8955706</v>
      </c>
      <c r="H150" s="9">
        <v>0.25</v>
      </c>
      <c r="I150" s="9">
        <v>0</v>
      </c>
      <c r="J150" s="7">
        <v>12</v>
      </c>
      <c r="K150" s="7">
        <v>13</v>
      </c>
      <c r="L150" s="7">
        <v>13</v>
      </c>
      <c r="M150" s="7">
        <v>3</v>
      </c>
      <c r="N150" s="7">
        <v>16</v>
      </c>
      <c r="O150" s="10">
        <v>0.1875</v>
      </c>
      <c r="P150" s="10" t="s">
        <v>22</v>
      </c>
      <c r="Q150" s="11">
        <v>142</v>
      </c>
      <c r="R150" s="10" t="s">
        <v>22</v>
      </c>
      <c r="S150" s="12">
        <v>63068.352112676053</v>
      </c>
      <c r="T150" s="13" t="s">
        <v>24</v>
      </c>
      <c r="U150" s="14" t="s">
        <v>106</v>
      </c>
    </row>
    <row r="151" spans="1:21" ht="17" x14ac:dyDescent="0.2">
      <c r="A151" s="7">
        <v>64</v>
      </c>
      <c r="B151" s="8" t="s">
        <v>315</v>
      </c>
      <c r="C151" s="8" t="s">
        <v>202</v>
      </c>
      <c r="D151" s="8" t="s">
        <v>316</v>
      </c>
      <c r="E151" s="6">
        <v>3250000</v>
      </c>
      <c r="F151" s="6">
        <v>3250000</v>
      </c>
      <c r="G151" s="6">
        <v>3250000</v>
      </c>
      <c r="H151" s="9">
        <v>0.67</v>
      </c>
      <c r="I151" s="9">
        <v>0</v>
      </c>
      <c r="J151" s="7">
        <v>31</v>
      </c>
      <c r="K151" s="7">
        <v>2</v>
      </c>
      <c r="L151" s="7">
        <v>2</v>
      </c>
      <c r="M151" s="7">
        <v>21</v>
      </c>
      <c r="N151" s="7">
        <v>23</v>
      </c>
      <c r="O151" s="10">
        <v>0.91304347826086951</v>
      </c>
      <c r="P151" s="10" t="s">
        <v>22</v>
      </c>
      <c r="Q151" s="11">
        <v>64</v>
      </c>
      <c r="R151" s="10" t="s">
        <v>22</v>
      </c>
      <c r="S151" s="21">
        <v>50781.25</v>
      </c>
      <c r="T151" s="13" t="s">
        <v>24</v>
      </c>
      <c r="U151" s="14" t="s">
        <v>49</v>
      </c>
    </row>
    <row r="152" spans="1:21" ht="17" x14ac:dyDescent="0.2">
      <c r="A152" s="7">
        <v>173</v>
      </c>
      <c r="B152" s="8" t="s">
        <v>317</v>
      </c>
      <c r="C152" s="8" t="s">
        <v>231</v>
      </c>
      <c r="D152" s="8" t="s">
        <v>22</v>
      </c>
      <c r="E152" s="6">
        <v>1828778</v>
      </c>
      <c r="F152" s="6">
        <v>1716354</v>
      </c>
      <c r="G152" s="6">
        <v>1828778</v>
      </c>
      <c r="H152" s="9">
        <v>0.92</v>
      </c>
      <c r="I152" s="9">
        <v>1</v>
      </c>
      <c r="J152" s="7">
        <v>13</v>
      </c>
      <c r="K152" s="7">
        <v>7</v>
      </c>
      <c r="L152" s="7">
        <v>4</v>
      </c>
      <c r="M152" s="7">
        <v>12</v>
      </c>
      <c r="N152" s="7">
        <v>16</v>
      </c>
      <c r="O152" s="10">
        <v>0.75</v>
      </c>
      <c r="P152" s="10" t="s">
        <v>22</v>
      </c>
      <c r="Q152" s="11">
        <v>67.92</v>
      </c>
      <c r="R152" s="10" t="s">
        <v>22</v>
      </c>
      <c r="S152" s="12">
        <v>26925.471142520611</v>
      </c>
      <c r="T152" s="13" t="s">
        <v>24</v>
      </c>
      <c r="U152" s="14" t="s">
        <v>61</v>
      </c>
    </row>
    <row r="153" spans="1:21" ht="17" x14ac:dyDescent="0.2">
      <c r="A153" s="7">
        <v>155</v>
      </c>
      <c r="B153" s="8" t="s">
        <v>318</v>
      </c>
      <c r="C153" s="8" t="s">
        <v>319</v>
      </c>
      <c r="D153" s="8" t="s">
        <v>320</v>
      </c>
      <c r="E153" s="6">
        <v>2580000</v>
      </c>
      <c r="F153" s="6">
        <v>2465000</v>
      </c>
      <c r="G153" s="6">
        <v>4324500</v>
      </c>
      <c r="H153" s="9">
        <v>0.52</v>
      </c>
      <c r="I153" s="9">
        <v>0</v>
      </c>
      <c r="J153" s="7">
        <v>19</v>
      </c>
      <c r="K153" s="7">
        <v>10</v>
      </c>
      <c r="L153" s="7">
        <v>10</v>
      </c>
      <c r="M153" s="7">
        <v>10</v>
      </c>
      <c r="N153" s="7">
        <v>20</v>
      </c>
      <c r="O153" s="10">
        <v>0.5</v>
      </c>
      <c r="P153" s="10" t="s">
        <v>22</v>
      </c>
      <c r="Q153" s="11">
        <v>55.86</v>
      </c>
      <c r="R153" s="10" t="s">
        <v>22</v>
      </c>
      <c r="S153" s="12">
        <v>46186.895810955961</v>
      </c>
      <c r="T153" s="13" t="s">
        <v>24</v>
      </c>
      <c r="U153" s="14" t="s">
        <v>49</v>
      </c>
    </row>
    <row r="154" spans="1:21" ht="17" x14ac:dyDescent="0.2">
      <c r="A154" s="7">
        <v>120</v>
      </c>
      <c r="B154" s="8" t="s">
        <v>321</v>
      </c>
      <c r="C154" s="8" t="s">
        <v>322</v>
      </c>
      <c r="D154" s="8" t="s">
        <v>323</v>
      </c>
      <c r="E154" s="6">
        <v>3556600</v>
      </c>
      <c r="F154" s="6">
        <v>3440000</v>
      </c>
      <c r="G154" s="6">
        <v>3556600</v>
      </c>
      <c r="H154" s="9">
        <v>0.83</v>
      </c>
      <c r="I154" s="9">
        <v>1.66</v>
      </c>
      <c r="J154" s="7">
        <v>24</v>
      </c>
      <c r="K154" s="7">
        <v>11</v>
      </c>
      <c r="L154" s="7">
        <v>6</v>
      </c>
      <c r="M154" s="7">
        <v>20</v>
      </c>
      <c r="N154" s="7">
        <v>26</v>
      </c>
      <c r="O154" s="10">
        <v>0.76923076923076927</v>
      </c>
      <c r="P154" s="10" t="s">
        <v>22</v>
      </c>
      <c r="Q154" s="11">
        <v>76.900000000000006</v>
      </c>
      <c r="R154" s="10" t="s">
        <v>22</v>
      </c>
      <c r="S154" s="12">
        <v>46249.674902470739</v>
      </c>
      <c r="T154" s="13" t="s">
        <v>24</v>
      </c>
      <c r="U154" s="14" t="s">
        <v>32</v>
      </c>
    </row>
    <row r="155" spans="1:21" ht="17" x14ac:dyDescent="0.2">
      <c r="A155" s="7">
        <v>148</v>
      </c>
      <c r="B155" s="8" t="s">
        <v>324</v>
      </c>
      <c r="C155" s="8" t="s">
        <v>325</v>
      </c>
      <c r="D155" s="8" t="s">
        <v>43</v>
      </c>
      <c r="E155" s="6">
        <v>5465069</v>
      </c>
      <c r="F155" s="6">
        <v>5465069</v>
      </c>
      <c r="G155" s="6">
        <v>7622000</v>
      </c>
      <c r="H155" s="9">
        <v>2</v>
      </c>
      <c r="I155" s="9">
        <v>2.33</v>
      </c>
      <c r="J155" s="7">
        <v>13</v>
      </c>
      <c r="K155" s="7">
        <v>69</v>
      </c>
      <c r="L155" s="7">
        <v>62</v>
      </c>
      <c r="M155" s="7">
        <v>26</v>
      </c>
      <c r="N155" s="7">
        <v>88</v>
      </c>
      <c r="O155" s="10">
        <v>0.29545454545454547</v>
      </c>
      <c r="P155" s="10" t="s">
        <v>22</v>
      </c>
      <c r="Q155" s="11">
        <v>95.4</v>
      </c>
      <c r="R155" s="10" t="s">
        <v>22</v>
      </c>
      <c r="S155" s="12">
        <v>57285.838574423477</v>
      </c>
      <c r="T155" s="13" t="s">
        <v>24</v>
      </c>
      <c r="U155" s="14" t="s">
        <v>106</v>
      </c>
    </row>
    <row r="156" spans="1:21" ht="17" x14ac:dyDescent="0.2">
      <c r="A156" s="7">
        <v>65</v>
      </c>
      <c r="B156" s="8" t="s">
        <v>326</v>
      </c>
      <c r="C156" s="8" t="s">
        <v>22</v>
      </c>
      <c r="D156" s="8" t="s">
        <v>22</v>
      </c>
      <c r="E156" s="6">
        <v>560000</v>
      </c>
      <c r="F156" s="6">
        <v>560000</v>
      </c>
      <c r="G156" s="6">
        <v>624000</v>
      </c>
      <c r="H156" s="9">
        <v>1.63</v>
      </c>
      <c r="I156" s="9">
        <v>1</v>
      </c>
      <c r="J156" s="7">
        <v>49</v>
      </c>
      <c r="K156" s="7">
        <v>570</v>
      </c>
      <c r="L156" s="7">
        <v>567</v>
      </c>
      <c r="M156" s="7">
        <v>80</v>
      </c>
      <c r="N156" s="7">
        <v>647</v>
      </c>
      <c r="O156" s="10">
        <v>0.12364760432766615</v>
      </c>
      <c r="P156" s="11">
        <v>112</v>
      </c>
      <c r="Q156" s="10" t="s">
        <v>22</v>
      </c>
      <c r="R156" s="12">
        <v>5000</v>
      </c>
      <c r="S156" s="10" t="s">
        <v>22</v>
      </c>
      <c r="T156" s="13" t="s">
        <v>48</v>
      </c>
      <c r="U156" s="14" t="s">
        <v>61</v>
      </c>
    </row>
    <row r="157" spans="1:21" ht="17" x14ac:dyDescent="0.2">
      <c r="A157" s="7">
        <v>163</v>
      </c>
      <c r="B157" s="8" t="s">
        <v>327</v>
      </c>
      <c r="C157" s="8" t="s">
        <v>22</v>
      </c>
      <c r="D157" s="8" t="s">
        <v>22</v>
      </c>
      <c r="E157" s="6">
        <v>560000</v>
      </c>
      <c r="F157" s="6">
        <v>560000</v>
      </c>
      <c r="G157" s="6">
        <v>612000</v>
      </c>
      <c r="H157" s="9">
        <v>2.14</v>
      </c>
      <c r="I157" s="9">
        <v>0.66</v>
      </c>
      <c r="J157" s="7">
        <v>14</v>
      </c>
      <c r="K157" s="7">
        <v>115</v>
      </c>
      <c r="L157" s="7">
        <v>113</v>
      </c>
      <c r="M157" s="7">
        <v>30</v>
      </c>
      <c r="N157" s="7">
        <v>143</v>
      </c>
      <c r="O157" s="10">
        <v>0.20979020979020979</v>
      </c>
      <c r="P157" s="11">
        <v>112</v>
      </c>
      <c r="Q157" s="10" t="s">
        <v>22</v>
      </c>
      <c r="R157" s="12">
        <v>5000</v>
      </c>
      <c r="S157" s="10" t="s">
        <v>22</v>
      </c>
      <c r="T157" s="13" t="s">
        <v>48</v>
      </c>
      <c r="U157" s="14" t="s">
        <v>61</v>
      </c>
    </row>
    <row r="158" spans="1:21" ht="17" x14ac:dyDescent="0.2">
      <c r="A158" s="7">
        <v>143</v>
      </c>
      <c r="B158" s="8" t="s">
        <v>328</v>
      </c>
      <c r="C158" s="8" t="s">
        <v>22</v>
      </c>
      <c r="D158" s="8" t="s">
        <v>329</v>
      </c>
      <c r="E158" s="6">
        <v>8024500</v>
      </c>
      <c r="F158" s="6">
        <v>7517500</v>
      </c>
      <c r="G158" s="6">
        <v>8994250</v>
      </c>
      <c r="H158" s="9">
        <v>0.21</v>
      </c>
      <c r="I158" s="9">
        <v>0</v>
      </c>
      <c r="J158" s="7">
        <v>14</v>
      </c>
      <c r="K158" s="7">
        <v>17</v>
      </c>
      <c r="L158" s="7">
        <v>17</v>
      </c>
      <c r="M158" s="7">
        <v>3</v>
      </c>
      <c r="N158" s="7">
        <v>20</v>
      </c>
      <c r="O158" s="10">
        <v>0.15</v>
      </c>
      <c r="P158" s="10" t="s">
        <v>22</v>
      </c>
      <c r="Q158" s="11">
        <v>140.19</v>
      </c>
      <c r="R158" s="10" t="s">
        <v>22</v>
      </c>
      <c r="S158" s="12">
        <v>57240.174049504247</v>
      </c>
      <c r="T158" s="13" t="s">
        <v>24</v>
      </c>
      <c r="U158" s="14" t="s">
        <v>49</v>
      </c>
    </row>
    <row r="159" spans="1:21" ht="17" x14ac:dyDescent="0.2">
      <c r="A159" s="7">
        <v>170</v>
      </c>
      <c r="B159" s="8" t="s">
        <v>330</v>
      </c>
      <c r="C159" s="8" t="s">
        <v>22</v>
      </c>
      <c r="D159" s="8" t="s">
        <v>329</v>
      </c>
      <c r="E159" s="6">
        <v>8272750</v>
      </c>
      <c r="F159" s="6">
        <v>8272750</v>
      </c>
      <c r="G159" s="6">
        <v>9760600</v>
      </c>
      <c r="H159" s="9">
        <v>0</v>
      </c>
      <c r="I159" s="9">
        <v>0</v>
      </c>
      <c r="J159" s="7">
        <v>7</v>
      </c>
      <c r="K159" s="7">
        <v>14</v>
      </c>
      <c r="L159" s="7">
        <v>14</v>
      </c>
      <c r="M159" s="7">
        <v>0</v>
      </c>
      <c r="N159" s="7">
        <v>14</v>
      </c>
      <c r="O159" s="10">
        <v>0</v>
      </c>
      <c r="P159" s="10" t="s">
        <v>22</v>
      </c>
      <c r="Q159" s="11">
        <v>127.21</v>
      </c>
      <c r="R159" s="10" t="s">
        <v>22</v>
      </c>
      <c r="S159" s="12">
        <f>E159/Q159</f>
        <v>65032.23017058408</v>
      </c>
      <c r="T159" s="13" t="s">
        <v>24</v>
      </c>
      <c r="U159" s="14" t="s">
        <v>49</v>
      </c>
    </row>
    <row r="160" spans="1:21" ht="17" x14ac:dyDescent="0.2">
      <c r="A160" s="7">
        <v>66</v>
      </c>
      <c r="B160" s="8" t="s">
        <v>331</v>
      </c>
      <c r="C160" s="8" t="s">
        <v>22</v>
      </c>
      <c r="D160" s="8" t="s">
        <v>329</v>
      </c>
      <c r="E160" s="6">
        <v>7048878</v>
      </c>
      <c r="F160" s="6">
        <v>7048878</v>
      </c>
      <c r="G160" s="6">
        <v>7048878</v>
      </c>
      <c r="H160" s="9">
        <v>0.47</v>
      </c>
      <c r="I160" s="9">
        <v>0</v>
      </c>
      <c r="J160" s="18">
        <v>34</v>
      </c>
      <c r="K160" s="7">
        <v>4</v>
      </c>
      <c r="L160" s="7">
        <v>4</v>
      </c>
      <c r="M160" s="7">
        <v>16</v>
      </c>
      <c r="N160" s="7">
        <v>20</v>
      </c>
      <c r="O160" s="10">
        <v>0.8</v>
      </c>
      <c r="P160" s="10" t="s">
        <v>22</v>
      </c>
      <c r="Q160" s="11">
        <v>127.21</v>
      </c>
      <c r="R160" s="10" t="s">
        <v>22</v>
      </c>
      <c r="S160" s="12">
        <v>55411.351308859368</v>
      </c>
      <c r="T160" s="13" t="s">
        <v>24</v>
      </c>
      <c r="U160" s="14" t="s">
        <v>49</v>
      </c>
    </row>
    <row r="161" spans="1:21" ht="17" x14ac:dyDescent="0.2">
      <c r="A161" s="7">
        <v>67</v>
      </c>
      <c r="B161" s="19" t="s">
        <v>332</v>
      </c>
      <c r="C161" s="8" t="s">
        <v>333</v>
      </c>
      <c r="D161" s="8" t="s">
        <v>22</v>
      </c>
      <c r="E161" s="6">
        <v>1407575</v>
      </c>
      <c r="F161" s="6">
        <v>1152000</v>
      </c>
      <c r="G161" s="6">
        <v>1430925</v>
      </c>
      <c r="H161" s="9">
        <v>18.43</v>
      </c>
      <c r="I161" s="9">
        <v>0</v>
      </c>
      <c r="J161" s="7">
        <v>44</v>
      </c>
      <c r="K161" s="7">
        <v>3</v>
      </c>
      <c r="L161" s="7">
        <v>3</v>
      </c>
      <c r="M161" s="7">
        <v>811</v>
      </c>
      <c r="N161" s="7">
        <v>814</v>
      </c>
      <c r="O161" s="10">
        <v>0.99631449631449631</v>
      </c>
      <c r="P161" s="11">
        <v>198.25</v>
      </c>
      <c r="Q161" s="10" t="s">
        <v>22</v>
      </c>
      <c r="R161" s="12">
        <v>7100</v>
      </c>
      <c r="S161" s="10" t="s">
        <v>22</v>
      </c>
      <c r="T161" s="13" t="s">
        <v>48</v>
      </c>
      <c r="U161" s="14" t="s">
        <v>80</v>
      </c>
    </row>
    <row r="162" spans="1:21" ht="17" x14ac:dyDescent="0.2">
      <c r="A162" s="7">
        <v>68</v>
      </c>
      <c r="B162" s="8" t="s">
        <v>334</v>
      </c>
      <c r="C162" s="8" t="s">
        <v>270</v>
      </c>
      <c r="D162" s="8" t="s">
        <v>270</v>
      </c>
      <c r="E162" s="6">
        <v>4247000</v>
      </c>
      <c r="F162" s="6">
        <v>3827000</v>
      </c>
      <c r="G162" s="6">
        <v>4822000</v>
      </c>
      <c r="H162" s="9">
        <v>3.93</v>
      </c>
      <c r="I162" s="9">
        <v>0.33</v>
      </c>
      <c r="J162" s="7">
        <v>33</v>
      </c>
      <c r="K162" s="7">
        <v>1</v>
      </c>
      <c r="L162" s="7">
        <v>43</v>
      </c>
      <c r="M162" s="7">
        <v>130</v>
      </c>
      <c r="N162" s="7">
        <v>173</v>
      </c>
      <c r="O162" s="10">
        <v>0.75144508670520227</v>
      </c>
      <c r="P162" s="11">
        <v>144</v>
      </c>
      <c r="Q162" s="11">
        <v>140</v>
      </c>
      <c r="R162" s="12">
        <v>29493.055555555555</v>
      </c>
      <c r="S162" s="12">
        <v>30335.714285714286</v>
      </c>
      <c r="T162" s="13" t="s">
        <v>60</v>
      </c>
      <c r="U162" s="14" t="s">
        <v>80</v>
      </c>
    </row>
    <row r="163" spans="1:21" ht="17" x14ac:dyDescent="0.2">
      <c r="A163" s="7">
        <v>171</v>
      </c>
      <c r="B163" s="8" t="s">
        <v>335</v>
      </c>
      <c r="C163" s="8" t="s">
        <v>333</v>
      </c>
      <c r="D163" s="8" t="s">
        <v>22</v>
      </c>
      <c r="E163" s="6">
        <v>1128000</v>
      </c>
      <c r="F163" s="6">
        <v>1128000</v>
      </c>
      <c r="G163" s="6">
        <v>1208000</v>
      </c>
      <c r="H163" s="9">
        <v>56.25</v>
      </c>
      <c r="I163" s="9">
        <v>3</v>
      </c>
      <c r="J163" s="7">
        <v>12</v>
      </c>
      <c r="K163" s="7">
        <v>136</v>
      </c>
      <c r="L163" s="7">
        <v>127</v>
      </c>
      <c r="M163" s="7">
        <v>675</v>
      </c>
      <c r="N163" s="7">
        <v>802</v>
      </c>
      <c r="O163" s="10">
        <v>0.84164588528678308</v>
      </c>
      <c r="P163" s="11">
        <v>160</v>
      </c>
      <c r="Q163" s="10" t="s">
        <v>22</v>
      </c>
      <c r="R163" s="12">
        <v>7050</v>
      </c>
      <c r="S163" s="23" t="s">
        <v>22</v>
      </c>
      <c r="T163" s="13" t="s">
        <v>48</v>
      </c>
      <c r="U163" s="14" t="s">
        <v>80</v>
      </c>
    </row>
    <row r="164" spans="1:21" ht="17" x14ac:dyDescent="0.2">
      <c r="A164" s="7">
        <v>69</v>
      </c>
      <c r="B164" s="8" t="s">
        <v>336</v>
      </c>
      <c r="C164" s="8" t="s">
        <v>337</v>
      </c>
      <c r="D164" s="8" t="s">
        <v>338</v>
      </c>
      <c r="E164" s="6">
        <v>7986000</v>
      </c>
      <c r="F164" s="6">
        <v>7986000</v>
      </c>
      <c r="G164" s="6">
        <v>23441000</v>
      </c>
      <c r="H164" s="9">
        <v>1.92</v>
      </c>
      <c r="I164" s="9">
        <v>0</v>
      </c>
      <c r="J164" s="7">
        <v>51</v>
      </c>
      <c r="K164" s="7">
        <v>78</v>
      </c>
      <c r="L164" s="7">
        <v>96</v>
      </c>
      <c r="M164" s="7">
        <v>98</v>
      </c>
      <c r="N164" s="7">
        <v>194</v>
      </c>
      <c r="O164" s="10">
        <v>0.50515463917525771</v>
      </c>
      <c r="P164" s="10" t="s">
        <v>22</v>
      </c>
      <c r="Q164" s="11">
        <v>95.65</v>
      </c>
      <c r="R164" s="10" t="s">
        <v>22</v>
      </c>
      <c r="S164" s="12">
        <f>E164/Q164</f>
        <v>83491.897543125975</v>
      </c>
      <c r="T164" s="13" t="s">
        <v>24</v>
      </c>
      <c r="U164" s="14" t="s">
        <v>34</v>
      </c>
    </row>
    <row r="165" spans="1:21" ht="17" x14ac:dyDescent="0.2">
      <c r="A165" s="7">
        <v>154</v>
      </c>
      <c r="B165" s="8" t="s">
        <v>339</v>
      </c>
      <c r="C165" s="8" t="s">
        <v>340</v>
      </c>
      <c r="D165" s="8" t="s">
        <v>341</v>
      </c>
      <c r="E165" s="6">
        <v>3189000</v>
      </c>
      <c r="F165" s="6">
        <v>3189000</v>
      </c>
      <c r="G165" s="6">
        <v>7912000</v>
      </c>
      <c r="H165" s="9">
        <v>1.5</v>
      </c>
      <c r="I165" s="9">
        <v>2.66</v>
      </c>
      <c r="J165" s="7">
        <v>16</v>
      </c>
      <c r="K165" s="7">
        <v>52</v>
      </c>
      <c r="L165" s="7">
        <v>44</v>
      </c>
      <c r="M165" s="7">
        <v>24</v>
      </c>
      <c r="N165" s="7">
        <v>68</v>
      </c>
      <c r="O165" s="10">
        <v>0.35294117647058826</v>
      </c>
      <c r="P165" s="10" t="s">
        <v>22</v>
      </c>
      <c r="Q165" s="11">
        <v>75</v>
      </c>
      <c r="R165" s="10" t="s">
        <v>22</v>
      </c>
      <c r="S165" s="21">
        <v>42520</v>
      </c>
      <c r="T165" s="13" t="s">
        <v>24</v>
      </c>
      <c r="U165" s="14" t="s">
        <v>106</v>
      </c>
    </row>
    <row r="166" spans="1:21" ht="17" x14ac:dyDescent="0.2">
      <c r="A166" s="7">
        <v>141</v>
      </c>
      <c r="B166" s="8" t="s">
        <v>342</v>
      </c>
      <c r="C166" s="8" t="s">
        <v>343</v>
      </c>
      <c r="D166" s="8" t="s">
        <v>343</v>
      </c>
      <c r="E166" s="6">
        <v>5875774</v>
      </c>
      <c r="F166" s="6">
        <v>5046253</v>
      </c>
      <c r="G166" s="6">
        <v>11497500</v>
      </c>
      <c r="H166" s="9">
        <v>1.87</v>
      </c>
      <c r="I166" s="9">
        <v>0</v>
      </c>
      <c r="J166" s="7">
        <v>16</v>
      </c>
      <c r="K166" s="7">
        <v>96</v>
      </c>
      <c r="L166" s="7">
        <v>96</v>
      </c>
      <c r="M166" s="7">
        <v>30</v>
      </c>
      <c r="N166" s="7">
        <v>126</v>
      </c>
      <c r="O166" s="10">
        <v>0.23809523809523808</v>
      </c>
      <c r="P166" s="10" t="s">
        <v>22</v>
      </c>
      <c r="Q166" s="11">
        <v>84.4</v>
      </c>
      <c r="R166" s="10" t="s">
        <v>22</v>
      </c>
      <c r="S166" s="12">
        <v>69618.175355450236</v>
      </c>
      <c r="T166" s="13" t="s">
        <v>24</v>
      </c>
      <c r="U166" s="14" t="s">
        <v>34</v>
      </c>
    </row>
    <row r="167" spans="1:21" ht="17" x14ac:dyDescent="0.2">
      <c r="A167" s="7">
        <v>70</v>
      </c>
      <c r="B167" s="8" t="s">
        <v>344</v>
      </c>
      <c r="C167" s="8" t="s">
        <v>22</v>
      </c>
      <c r="D167" s="8" t="s">
        <v>85</v>
      </c>
      <c r="E167" s="6">
        <v>1890000</v>
      </c>
      <c r="F167" s="6">
        <v>1890000</v>
      </c>
      <c r="G167" s="6">
        <v>1890000</v>
      </c>
      <c r="H167" s="9">
        <v>0.12</v>
      </c>
      <c r="I167" s="9">
        <v>0.33</v>
      </c>
      <c r="J167" s="7">
        <v>50</v>
      </c>
      <c r="K167" s="7">
        <v>2</v>
      </c>
      <c r="L167" s="7">
        <v>1</v>
      </c>
      <c r="M167" s="7">
        <v>6</v>
      </c>
      <c r="N167" s="7">
        <v>7</v>
      </c>
      <c r="O167" s="10">
        <v>0.8571428571428571</v>
      </c>
      <c r="P167" s="10" t="s">
        <v>22</v>
      </c>
      <c r="Q167" s="11">
        <v>41</v>
      </c>
      <c r="R167" s="10" t="s">
        <v>22</v>
      </c>
      <c r="S167" s="12">
        <v>46097.560975609755</v>
      </c>
      <c r="T167" s="13" t="s">
        <v>24</v>
      </c>
      <c r="U167" s="14" t="s">
        <v>32</v>
      </c>
    </row>
    <row r="168" spans="1:21" ht="17" x14ac:dyDescent="0.2">
      <c r="A168" s="7">
        <v>126</v>
      </c>
      <c r="B168" s="8" t="s">
        <v>345</v>
      </c>
      <c r="C168" s="8" t="s">
        <v>346</v>
      </c>
      <c r="D168" s="8" t="s">
        <v>22</v>
      </c>
      <c r="E168" s="6">
        <v>3125280</v>
      </c>
      <c r="F168" s="6">
        <v>3125280</v>
      </c>
      <c r="G168" s="6">
        <v>7370900</v>
      </c>
      <c r="H168" s="9">
        <v>2</v>
      </c>
      <c r="I168" s="9">
        <v>0.66</v>
      </c>
      <c r="J168" s="7">
        <v>11</v>
      </c>
      <c r="K168" s="7">
        <v>31</v>
      </c>
      <c r="L168" s="7">
        <v>29</v>
      </c>
      <c r="M168" s="7">
        <v>22</v>
      </c>
      <c r="N168" s="7">
        <v>51</v>
      </c>
      <c r="O168" s="10">
        <v>0.43137254901960786</v>
      </c>
      <c r="P168" s="10" t="s">
        <v>22</v>
      </c>
      <c r="Q168" s="11">
        <v>46</v>
      </c>
      <c r="R168" s="10" t="s">
        <v>22</v>
      </c>
      <c r="S168" s="12">
        <v>67940.869565217392</v>
      </c>
      <c r="T168" s="13" t="s">
        <v>24</v>
      </c>
      <c r="U168" s="14" t="s">
        <v>39</v>
      </c>
    </row>
    <row r="169" spans="1:21" ht="17" x14ac:dyDescent="0.2">
      <c r="A169" s="7">
        <v>71</v>
      </c>
      <c r="B169" s="8" t="s">
        <v>347</v>
      </c>
      <c r="C169" s="8" t="s">
        <v>158</v>
      </c>
      <c r="D169" s="8" t="s">
        <v>158</v>
      </c>
      <c r="E169" s="6">
        <v>4012666</v>
      </c>
      <c r="F169" s="6">
        <v>3725000</v>
      </c>
      <c r="G169" s="6">
        <v>6615000</v>
      </c>
      <c r="H169" s="9">
        <v>1</v>
      </c>
      <c r="I169" s="9">
        <v>0.33</v>
      </c>
      <c r="J169" s="7">
        <v>47</v>
      </c>
      <c r="K169" s="7">
        <v>22</v>
      </c>
      <c r="L169" s="7">
        <v>21</v>
      </c>
      <c r="M169" s="7">
        <v>47</v>
      </c>
      <c r="N169" s="7">
        <v>68</v>
      </c>
      <c r="O169" s="10">
        <v>0.69117647058823528</v>
      </c>
      <c r="P169" s="10" t="s">
        <v>22</v>
      </c>
      <c r="Q169" s="11">
        <v>61.11</v>
      </c>
      <c r="R169" s="10" t="s">
        <v>22</v>
      </c>
      <c r="S169" s="12">
        <f>E169/Q169</f>
        <v>65663.001145475369</v>
      </c>
      <c r="T169" s="13" t="s">
        <v>24</v>
      </c>
      <c r="U169" s="14" t="s">
        <v>34</v>
      </c>
    </row>
    <row r="170" spans="1:21" ht="17" x14ac:dyDescent="0.2">
      <c r="A170" s="7">
        <v>190</v>
      </c>
      <c r="B170" s="8" t="s">
        <v>348</v>
      </c>
      <c r="C170" s="8" t="s">
        <v>349</v>
      </c>
      <c r="D170" s="8" t="s">
        <v>350</v>
      </c>
      <c r="E170" s="6">
        <v>3389153</v>
      </c>
      <c r="F170" s="6">
        <v>2841176</v>
      </c>
      <c r="G170" s="6">
        <v>7466968</v>
      </c>
      <c r="H170" s="9">
        <v>7.2</v>
      </c>
      <c r="I170" s="9">
        <v>3</v>
      </c>
      <c r="J170" s="7">
        <v>5</v>
      </c>
      <c r="K170" s="7">
        <v>261</v>
      </c>
      <c r="L170" s="7">
        <v>252</v>
      </c>
      <c r="M170" s="7">
        <v>36</v>
      </c>
      <c r="N170" s="7">
        <v>288</v>
      </c>
      <c r="O170" s="10">
        <v>0.125</v>
      </c>
      <c r="P170" s="10" t="s">
        <v>22</v>
      </c>
      <c r="Q170" s="11">
        <v>66</v>
      </c>
      <c r="R170" s="10" t="s">
        <v>22</v>
      </c>
      <c r="S170" s="12">
        <f>E170/Q170</f>
        <v>51350.803030303032</v>
      </c>
      <c r="T170" s="13" t="s">
        <v>24</v>
      </c>
      <c r="U170" s="14" t="s">
        <v>80</v>
      </c>
    </row>
    <row r="171" spans="1:21" ht="17" x14ac:dyDescent="0.2">
      <c r="A171" s="7">
        <v>192</v>
      </c>
      <c r="B171" s="17" t="s">
        <v>351</v>
      </c>
      <c r="C171" s="8" t="s">
        <v>349</v>
      </c>
      <c r="D171" s="8" t="s">
        <v>350</v>
      </c>
      <c r="E171" s="6">
        <v>13700000</v>
      </c>
      <c r="F171" s="6">
        <v>9930000</v>
      </c>
      <c r="G171" s="6">
        <v>19900000</v>
      </c>
      <c r="H171" s="9">
        <v>5</v>
      </c>
      <c r="I171" s="9">
        <v>5</v>
      </c>
      <c r="J171" s="7">
        <v>1</v>
      </c>
      <c r="K171" s="7" t="s">
        <v>22</v>
      </c>
      <c r="L171" s="7">
        <v>30</v>
      </c>
      <c r="M171" s="7">
        <v>5</v>
      </c>
      <c r="N171" s="7">
        <v>35</v>
      </c>
      <c r="O171" s="10">
        <f>M171/N171</f>
        <v>0.14285714285714285</v>
      </c>
      <c r="P171" s="10" t="s">
        <v>22</v>
      </c>
      <c r="Q171" s="11">
        <v>150</v>
      </c>
      <c r="R171" s="10" t="s">
        <v>22</v>
      </c>
      <c r="S171" s="21">
        <v>91333.333333333328</v>
      </c>
      <c r="T171" s="13" t="s">
        <v>24</v>
      </c>
      <c r="U171" s="14" t="s">
        <v>45</v>
      </c>
    </row>
    <row r="172" spans="1:21" ht="17" x14ac:dyDescent="0.2">
      <c r="A172" s="7">
        <v>72</v>
      </c>
      <c r="B172" s="8" t="s">
        <v>352</v>
      </c>
      <c r="C172" s="8" t="s">
        <v>349</v>
      </c>
      <c r="D172" s="8" t="s">
        <v>350</v>
      </c>
      <c r="E172" s="6">
        <v>3546789</v>
      </c>
      <c r="F172" s="6">
        <v>3170724</v>
      </c>
      <c r="G172" s="6">
        <v>6840407</v>
      </c>
      <c r="H172" s="9">
        <v>3.88</v>
      </c>
      <c r="I172" s="9">
        <v>3.66</v>
      </c>
      <c r="J172" s="7">
        <v>50</v>
      </c>
      <c r="K172" s="7">
        <v>42</v>
      </c>
      <c r="L172" s="7">
        <v>31</v>
      </c>
      <c r="M172" s="7">
        <v>194</v>
      </c>
      <c r="N172" s="7">
        <v>225</v>
      </c>
      <c r="O172" s="10">
        <v>0.86222222222222222</v>
      </c>
      <c r="P172" s="10" t="s">
        <v>22</v>
      </c>
      <c r="Q172" s="11">
        <v>67</v>
      </c>
      <c r="R172" s="10" t="s">
        <v>22</v>
      </c>
      <c r="S172" s="12">
        <v>52937.149253731346</v>
      </c>
      <c r="T172" s="13" t="s">
        <v>24</v>
      </c>
      <c r="U172" s="14" t="s">
        <v>80</v>
      </c>
    </row>
    <row r="173" spans="1:21" ht="17" x14ac:dyDescent="0.2">
      <c r="A173" s="7">
        <v>150</v>
      </c>
      <c r="B173" s="8" t="s">
        <v>353</v>
      </c>
      <c r="C173" s="8" t="s">
        <v>354</v>
      </c>
      <c r="D173" s="8" t="s">
        <v>329</v>
      </c>
      <c r="E173" s="6">
        <v>9768000</v>
      </c>
      <c r="F173" s="6">
        <v>9768000</v>
      </c>
      <c r="G173" s="6">
        <v>12392333</v>
      </c>
      <c r="H173" s="9">
        <v>7.0000000000000007E-2</v>
      </c>
      <c r="I173" s="9">
        <v>0</v>
      </c>
      <c r="J173" s="7">
        <v>13</v>
      </c>
      <c r="K173" s="7">
        <v>9</v>
      </c>
      <c r="L173" s="7">
        <v>8</v>
      </c>
      <c r="M173" s="7">
        <v>1</v>
      </c>
      <c r="N173" s="7">
        <v>9</v>
      </c>
      <c r="O173" s="10">
        <v>0.1111111111111111</v>
      </c>
      <c r="P173" s="10" t="s">
        <v>22</v>
      </c>
      <c r="Q173" s="11">
        <v>160.69999999999999</v>
      </c>
      <c r="R173" s="10" t="s">
        <v>22</v>
      </c>
      <c r="S173" s="12">
        <v>60784.069695084014</v>
      </c>
      <c r="T173" s="13" t="s">
        <v>24</v>
      </c>
      <c r="U173" s="14" t="s">
        <v>34</v>
      </c>
    </row>
    <row r="174" spans="1:21" ht="17" x14ac:dyDescent="0.2">
      <c r="A174" s="7">
        <v>83</v>
      </c>
      <c r="B174" s="8" t="s">
        <v>355</v>
      </c>
      <c r="C174" s="8" t="s">
        <v>174</v>
      </c>
      <c r="D174" s="8" t="s">
        <v>356</v>
      </c>
      <c r="E174" s="6">
        <v>2680000</v>
      </c>
      <c r="F174" s="6">
        <v>2680000</v>
      </c>
      <c r="G174" s="6">
        <v>2680000</v>
      </c>
      <c r="H174" s="9">
        <v>0.88</v>
      </c>
      <c r="I174" s="9">
        <v>0</v>
      </c>
      <c r="J174" s="7">
        <v>31</v>
      </c>
      <c r="K174" s="7">
        <v>1</v>
      </c>
      <c r="L174" s="7">
        <v>1</v>
      </c>
      <c r="M174" s="7">
        <v>35</v>
      </c>
      <c r="N174" s="7">
        <v>36</v>
      </c>
      <c r="O174" s="10">
        <v>0.97222222222222221</v>
      </c>
      <c r="P174" s="10" t="s">
        <v>22</v>
      </c>
      <c r="Q174" s="11">
        <v>73</v>
      </c>
      <c r="R174" s="10" t="s">
        <v>22</v>
      </c>
      <c r="S174" s="12">
        <v>36712.32876712329</v>
      </c>
      <c r="T174" s="13" t="s">
        <v>24</v>
      </c>
      <c r="U174" s="14" t="s">
        <v>32</v>
      </c>
    </row>
    <row r="175" spans="1:21" ht="17" x14ac:dyDescent="0.2">
      <c r="A175" s="7">
        <v>184</v>
      </c>
      <c r="B175" s="8" t="s">
        <v>357</v>
      </c>
      <c r="C175" s="8" t="s">
        <v>358</v>
      </c>
      <c r="D175" s="8" t="s">
        <v>359</v>
      </c>
      <c r="E175" s="6">
        <v>3648310</v>
      </c>
      <c r="F175" s="6">
        <v>3648310</v>
      </c>
      <c r="G175" s="6">
        <v>4302260</v>
      </c>
      <c r="H175" s="9">
        <v>4.8</v>
      </c>
      <c r="I175" s="9">
        <v>2</v>
      </c>
      <c r="J175" s="7">
        <v>5</v>
      </c>
      <c r="K175" s="7">
        <v>46</v>
      </c>
      <c r="L175" s="7">
        <v>40</v>
      </c>
      <c r="M175" s="7">
        <v>24</v>
      </c>
      <c r="N175" s="7">
        <v>64</v>
      </c>
      <c r="O175" s="10">
        <v>0.375</v>
      </c>
      <c r="P175" s="10" t="s">
        <v>22</v>
      </c>
      <c r="Q175" s="11">
        <v>95.38</v>
      </c>
      <c r="R175" s="10" t="s">
        <v>22</v>
      </c>
      <c r="S175" s="12">
        <f>E175/Q175</f>
        <v>38250.262109456911</v>
      </c>
      <c r="T175" s="13" t="s">
        <v>24</v>
      </c>
      <c r="U175" s="14" t="s">
        <v>29</v>
      </c>
    </row>
    <row r="176" spans="1:21" ht="17" x14ac:dyDescent="0.2">
      <c r="A176" s="7">
        <v>103</v>
      </c>
      <c r="B176" s="8" t="s">
        <v>360</v>
      </c>
      <c r="C176" s="8" t="s">
        <v>361</v>
      </c>
      <c r="D176" s="8" t="s">
        <v>158</v>
      </c>
      <c r="E176" s="6">
        <v>3559374</v>
      </c>
      <c r="F176" s="6">
        <v>3559374</v>
      </c>
      <c r="G176" s="6">
        <v>3865200</v>
      </c>
      <c r="H176" s="9">
        <v>0.28999999999999998</v>
      </c>
      <c r="I176" s="9">
        <v>0</v>
      </c>
      <c r="J176" s="7">
        <v>31</v>
      </c>
      <c r="K176" s="7">
        <v>11</v>
      </c>
      <c r="L176" s="7">
        <v>11</v>
      </c>
      <c r="M176" s="7">
        <v>9</v>
      </c>
      <c r="N176" s="7">
        <v>20</v>
      </c>
      <c r="O176" s="10">
        <v>0.45</v>
      </c>
      <c r="P176" s="10" t="s">
        <v>22</v>
      </c>
      <c r="Q176" s="11">
        <v>81.760000000000005</v>
      </c>
      <c r="R176" s="10" t="s">
        <v>22</v>
      </c>
      <c r="S176" s="12">
        <v>43534.417808219172</v>
      </c>
      <c r="T176" s="13" t="s">
        <v>24</v>
      </c>
      <c r="U176" s="14" t="s">
        <v>32</v>
      </c>
    </row>
    <row r="177" spans="1:21" ht="17" x14ac:dyDescent="0.2">
      <c r="A177" s="7">
        <v>73</v>
      </c>
      <c r="B177" s="8" t="s">
        <v>362</v>
      </c>
      <c r="C177" s="8" t="s">
        <v>193</v>
      </c>
      <c r="D177" s="8" t="s">
        <v>193</v>
      </c>
      <c r="E177" s="6">
        <v>3450000</v>
      </c>
      <c r="F177" s="6">
        <v>3450000</v>
      </c>
      <c r="G177" s="6">
        <v>3450000</v>
      </c>
      <c r="H177" s="9">
        <v>0.49</v>
      </c>
      <c r="I177" s="9">
        <v>0</v>
      </c>
      <c r="J177" s="7">
        <v>51</v>
      </c>
      <c r="K177" s="7">
        <v>2</v>
      </c>
      <c r="L177" s="7">
        <v>2</v>
      </c>
      <c r="M177" s="7">
        <v>25</v>
      </c>
      <c r="N177" s="7">
        <v>27</v>
      </c>
      <c r="O177" s="10">
        <v>0.92592592592592593</v>
      </c>
      <c r="P177" s="10" t="s">
        <v>22</v>
      </c>
      <c r="Q177" s="11">
        <v>90.04</v>
      </c>
      <c r="R177" s="10" t="s">
        <v>22</v>
      </c>
      <c r="S177" s="12">
        <v>38316.30386494891</v>
      </c>
      <c r="T177" s="13" t="s">
        <v>24</v>
      </c>
      <c r="U177" s="14" t="s">
        <v>29</v>
      </c>
    </row>
    <row r="178" spans="1:21" ht="17" x14ac:dyDescent="0.2">
      <c r="A178" s="7">
        <v>153</v>
      </c>
      <c r="B178" s="8" t="s">
        <v>363</v>
      </c>
      <c r="C178" s="8" t="s">
        <v>22</v>
      </c>
      <c r="D178" s="8" t="s">
        <v>364</v>
      </c>
      <c r="E178" s="6">
        <v>2975000</v>
      </c>
      <c r="F178" s="6">
        <v>1950000</v>
      </c>
      <c r="G178" s="6">
        <v>2975000</v>
      </c>
      <c r="H178" s="9">
        <v>0.56999999999999995</v>
      </c>
      <c r="I178" s="9">
        <v>0</v>
      </c>
      <c r="J178" s="7">
        <v>14</v>
      </c>
      <c r="K178" s="7">
        <v>4</v>
      </c>
      <c r="L178" s="7">
        <v>4</v>
      </c>
      <c r="M178" s="7">
        <v>8</v>
      </c>
      <c r="N178" s="7">
        <v>12</v>
      </c>
      <c r="O178" s="10">
        <v>0.66666666666666663</v>
      </c>
      <c r="P178" s="10" t="s">
        <v>22</v>
      </c>
      <c r="Q178" s="11">
        <v>91</v>
      </c>
      <c r="R178" s="10" t="s">
        <v>22</v>
      </c>
      <c r="S178" s="12">
        <v>32692.307692307691</v>
      </c>
      <c r="T178" s="13" t="s">
        <v>24</v>
      </c>
      <c r="U178" s="14" t="s">
        <v>25</v>
      </c>
    </row>
    <row r="179" spans="1:21" ht="17" x14ac:dyDescent="0.2">
      <c r="A179" s="7">
        <v>88</v>
      </c>
      <c r="B179" s="8" t="s">
        <v>365</v>
      </c>
      <c r="C179" s="8" t="s">
        <v>366</v>
      </c>
      <c r="D179" s="8" t="s">
        <v>367</v>
      </c>
      <c r="E179" s="6">
        <v>2290000</v>
      </c>
      <c r="F179" s="6">
        <v>2290000</v>
      </c>
      <c r="G179" s="6">
        <v>2290000</v>
      </c>
      <c r="H179" s="9">
        <v>0.51</v>
      </c>
      <c r="I179" s="9">
        <v>0</v>
      </c>
      <c r="J179" s="7">
        <v>29</v>
      </c>
      <c r="K179" s="7">
        <v>1</v>
      </c>
      <c r="L179" s="7">
        <v>1</v>
      </c>
      <c r="M179" s="7">
        <v>15</v>
      </c>
      <c r="N179" s="7">
        <v>16</v>
      </c>
      <c r="O179" s="10">
        <v>0.9375</v>
      </c>
      <c r="P179" s="10" t="s">
        <v>22</v>
      </c>
      <c r="Q179" s="11">
        <v>61.25</v>
      </c>
      <c r="R179" s="10" t="s">
        <v>22</v>
      </c>
      <c r="S179" s="12">
        <f>E179/Q179</f>
        <v>37387.755102040814</v>
      </c>
      <c r="T179" s="13" t="s">
        <v>24</v>
      </c>
      <c r="U179" s="14" t="s">
        <v>368</v>
      </c>
    </row>
    <row r="180" spans="1:21" ht="17" x14ac:dyDescent="0.2">
      <c r="A180" s="7">
        <v>74</v>
      </c>
      <c r="B180" s="8" t="s">
        <v>369</v>
      </c>
      <c r="C180" s="8" t="s">
        <v>22</v>
      </c>
      <c r="D180" s="8" t="s">
        <v>251</v>
      </c>
      <c r="E180" s="6">
        <v>3774500</v>
      </c>
      <c r="F180" s="6">
        <v>3774500</v>
      </c>
      <c r="G180" s="6">
        <v>3988069</v>
      </c>
      <c r="H180" s="9">
        <v>0.6</v>
      </c>
      <c r="I180" s="9">
        <v>0</v>
      </c>
      <c r="J180" s="7">
        <v>40</v>
      </c>
      <c r="K180" s="7">
        <v>16</v>
      </c>
      <c r="L180" s="7">
        <v>16</v>
      </c>
      <c r="M180" s="7">
        <v>24</v>
      </c>
      <c r="N180" s="7">
        <v>40</v>
      </c>
      <c r="O180" s="10">
        <v>0.6</v>
      </c>
      <c r="P180" s="10" t="s">
        <v>22</v>
      </c>
      <c r="Q180" s="11">
        <v>87.22</v>
      </c>
      <c r="R180" s="10" t="s">
        <v>22</v>
      </c>
      <c r="S180" s="12">
        <v>43275.624856684248</v>
      </c>
      <c r="T180" s="13" t="s">
        <v>24</v>
      </c>
      <c r="U180" s="14" t="s">
        <v>29</v>
      </c>
    </row>
    <row r="181" spans="1:21" ht="17" x14ac:dyDescent="0.2">
      <c r="A181" s="7">
        <v>146</v>
      </c>
      <c r="B181" s="8" t="s">
        <v>370</v>
      </c>
      <c r="C181" s="8" t="s">
        <v>22</v>
      </c>
      <c r="D181" s="8" t="s">
        <v>371</v>
      </c>
      <c r="E181" s="6">
        <v>2900000</v>
      </c>
      <c r="F181" s="6">
        <v>2900000</v>
      </c>
      <c r="G181" s="6">
        <v>3000000</v>
      </c>
      <c r="H181" s="9">
        <v>0.71</v>
      </c>
      <c r="I181" s="9">
        <v>0</v>
      </c>
      <c r="J181" s="7">
        <v>14</v>
      </c>
      <c r="K181" s="7">
        <v>5</v>
      </c>
      <c r="L181" s="7">
        <v>5</v>
      </c>
      <c r="M181" s="7">
        <v>10</v>
      </c>
      <c r="N181" s="7">
        <v>15</v>
      </c>
      <c r="O181" s="10">
        <v>0.66666666666666663</v>
      </c>
      <c r="P181" s="10" t="s">
        <v>22</v>
      </c>
      <c r="Q181" s="11">
        <v>87</v>
      </c>
      <c r="R181" s="10" t="s">
        <v>22</v>
      </c>
      <c r="S181" s="12">
        <f>E181/Q181</f>
        <v>33333.333333333336</v>
      </c>
      <c r="T181" s="13" t="s">
        <v>24</v>
      </c>
      <c r="U181" s="14" t="s">
        <v>25</v>
      </c>
    </row>
    <row r="182" spans="1:21" ht="17" x14ac:dyDescent="0.2">
      <c r="A182" s="7">
        <v>147</v>
      </c>
      <c r="B182" s="8" t="s">
        <v>372</v>
      </c>
      <c r="C182" s="8" t="s">
        <v>373</v>
      </c>
      <c r="D182" s="8" t="s">
        <v>373</v>
      </c>
      <c r="E182" s="6">
        <v>3196139</v>
      </c>
      <c r="F182" s="6">
        <v>3196139</v>
      </c>
      <c r="G182" s="6">
        <v>3196139</v>
      </c>
      <c r="H182" s="9">
        <v>1.36</v>
      </c>
      <c r="I182" s="9">
        <v>0</v>
      </c>
      <c r="J182" s="7">
        <v>11</v>
      </c>
      <c r="K182" s="7">
        <v>8</v>
      </c>
      <c r="L182" s="7">
        <v>8</v>
      </c>
      <c r="M182" s="7">
        <v>15</v>
      </c>
      <c r="N182" s="7">
        <v>23</v>
      </c>
      <c r="O182" s="10">
        <v>0.65217391304347827</v>
      </c>
      <c r="P182" s="10" t="s">
        <v>22</v>
      </c>
      <c r="Q182" s="11">
        <v>74</v>
      </c>
      <c r="R182" s="10" t="s">
        <v>22</v>
      </c>
      <c r="S182" s="12">
        <v>43191.067567567567</v>
      </c>
      <c r="T182" s="13" t="s">
        <v>24</v>
      </c>
      <c r="U182" s="14" t="s">
        <v>49</v>
      </c>
    </row>
    <row r="183" spans="1:21" ht="17" x14ac:dyDescent="0.2">
      <c r="A183" s="7">
        <v>76</v>
      </c>
      <c r="B183" s="8" t="s">
        <v>374</v>
      </c>
      <c r="C183" s="8" t="s">
        <v>375</v>
      </c>
      <c r="D183" s="8" t="s">
        <v>376</v>
      </c>
      <c r="E183" s="6">
        <v>2900000</v>
      </c>
      <c r="F183" s="6">
        <v>2900000</v>
      </c>
      <c r="G183" s="6">
        <v>4050000</v>
      </c>
      <c r="H183" s="9">
        <v>0.69</v>
      </c>
      <c r="I183" s="9">
        <v>0</v>
      </c>
      <c r="J183" s="7">
        <v>82</v>
      </c>
      <c r="K183" s="7">
        <v>3</v>
      </c>
      <c r="L183" s="7">
        <v>3</v>
      </c>
      <c r="M183" s="7">
        <v>57</v>
      </c>
      <c r="N183" s="7">
        <v>60</v>
      </c>
      <c r="O183" s="10">
        <v>0.95</v>
      </c>
      <c r="P183" s="10" t="s">
        <v>22</v>
      </c>
      <c r="Q183" s="11">
        <v>94</v>
      </c>
      <c r="R183" s="10" t="s">
        <v>22</v>
      </c>
      <c r="S183" s="12">
        <v>30851.063829787236</v>
      </c>
      <c r="T183" s="13" t="s">
        <v>24</v>
      </c>
      <c r="U183" s="14" t="s">
        <v>80</v>
      </c>
    </row>
    <row r="184" spans="1:21" ht="17" x14ac:dyDescent="0.2">
      <c r="A184" s="7">
        <v>77</v>
      </c>
      <c r="B184" s="8" t="s">
        <v>377</v>
      </c>
      <c r="C184" s="8" t="s">
        <v>27</v>
      </c>
      <c r="D184" s="8" t="s">
        <v>27</v>
      </c>
      <c r="E184" s="6">
        <v>3190000</v>
      </c>
      <c r="F184" s="6">
        <v>3039300</v>
      </c>
      <c r="G184" s="6">
        <v>3190000</v>
      </c>
      <c r="H184" s="9">
        <v>2.36</v>
      </c>
      <c r="I184" s="9">
        <v>0</v>
      </c>
      <c r="J184" s="7">
        <v>44</v>
      </c>
      <c r="K184" s="7">
        <v>24</v>
      </c>
      <c r="L184" s="7">
        <v>24</v>
      </c>
      <c r="M184" s="7">
        <v>104</v>
      </c>
      <c r="N184" s="7">
        <v>128</v>
      </c>
      <c r="O184" s="10">
        <v>0.8125</v>
      </c>
      <c r="P184" s="10" t="s">
        <v>22</v>
      </c>
      <c r="Q184" s="11">
        <v>76.08</v>
      </c>
      <c r="R184" s="10" t="s">
        <v>22</v>
      </c>
      <c r="S184" s="12">
        <v>41929.547844374341</v>
      </c>
      <c r="T184" s="13" t="s">
        <v>24</v>
      </c>
      <c r="U184" s="14" t="s">
        <v>106</v>
      </c>
    </row>
    <row r="185" spans="1:21" ht="17" x14ac:dyDescent="0.2">
      <c r="A185" s="7">
        <v>104</v>
      </c>
      <c r="B185" s="8" t="s">
        <v>378</v>
      </c>
      <c r="C185" s="8" t="s">
        <v>379</v>
      </c>
      <c r="D185" s="8" t="s">
        <v>23</v>
      </c>
      <c r="E185" s="6">
        <v>3131670</v>
      </c>
      <c r="F185" s="6">
        <v>3131670</v>
      </c>
      <c r="G185" s="6">
        <v>3477500</v>
      </c>
      <c r="H185" s="9">
        <v>0.8</v>
      </c>
      <c r="I185" s="9">
        <v>1</v>
      </c>
      <c r="J185" s="7">
        <v>26</v>
      </c>
      <c r="K185" s="7">
        <v>10</v>
      </c>
      <c r="L185" s="7">
        <v>7</v>
      </c>
      <c r="M185" s="7">
        <v>21</v>
      </c>
      <c r="N185" s="7">
        <v>28</v>
      </c>
      <c r="O185" s="10">
        <v>0.75</v>
      </c>
      <c r="P185" s="10" t="s">
        <v>22</v>
      </c>
      <c r="Q185" s="11">
        <v>64</v>
      </c>
      <c r="R185" s="10" t="s">
        <v>22</v>
      </c>
      <c r="S185" s="12">
        <v>48932.34375</v>
      </c>
      <c r="T185" s="13" t="s">
        <v>24</v>
      </c>
      <c r="U185" s="14" t="s">
        <v>32</v>
      </c>
    </row>
    <row r="186" spans="1:21" ht="17" x14ac:dyDescent="0.2">
      <c r="A186" s="7">
        <v>189</v>
      </c>
      <c r="B186" s="8" t="s">
        <v>380</v>
      </c>
      <c r="C186" s="8" t="s">
        <v>381</v>
      </c>
      <c r="D186" s="8" t="s">
        <v>382</v>
      </c>
      <c r="E186" s="6">
        <v>3134510</v>
      </c>
      <c r="F186" s="6">
        <v>2816710</v>
      </c>
      <c r="G186" s="6">
        <v>3134510</v>
      </c>
      <c r="H186" s="9">
        <v>1.75</v>
      </c>
      <c r="I186" s="9">
        <v>0.66</v>
      </c>
      <c r="J186" s="7">
        <v>4</v>
      </c>
      <c r="K186" s="7">
        <v>10</v>
      </c>
      <c r="L186" s="7">
        <v>8</v>
      </c>
      <c r="M186" s="7">
        <v>7</v>
      </c>
      <c r="N186" s="7">
        <v>15</v>
      </c>
      <c r="O186" s="10">
        <v>0.46666666666666667</v>
      </c>
      <c r="P186" s="10" t="s">
        <v>22</v>
      </c>
      <c r="Q186" s="11">
        <v>70.569999999999993</v>
      </c>
      <c r="R186" s="10" t="s">
        <v>22</v>
      </c>
      <c r="S186" s="21">
        <v>44417.032733456144</v>
      </c>
      <c r="T186" s="13" t="s">
        <v>24</v>
      </c>
      <c r="U186" s="14" t="s">
        <v>32</v>
      </c>
    </row>
    <row r="187" spans="1:21" ht="17" x14ac:dyDescent="0.2">
      <c r="A187" s="24">
        <v>204</v>
      </c>
      <c r="B187" s="25" t="s">
        <v>383</v>
      </c>
      <c r="C187" s="26" t="s">
        <v>270</v>
      </c>
      <c r="D187" s="26" t="s">
        <v>270</v>
      </c>
      <c r="E187" s="27">
        <v>1552632</v>
      </c>
      <c r="F187" s="27">
        <v>1552632</v>
      </c>
      <c r="G187" s="27">
        <v>1758947</v>
      </c>
      <c r="H187" s="28">
        <v>18.5</v>
      </c>
      <c r="I187" s="28">
        <v>18.5</v>
      </c>
      <c r="J187" s="24">
        <v>2</v>
      </c>
      <c r="K187" s="24" t="s">
        <v>22</v>
      </c>
      <c r="L187" s="24">
        <v>125</v>
      </c>
      <c r="M187" s="24">
        <v>37</v>
      </c>
      <c r="N187" s="24">
        <v>162</v>
      </c>
      <c r="O187" s="29">
        <v>0.22839506172839505</v>
      </c>
      <c r="P187" s="10" t="s">
        <v>22</v>
      </c>
      <c r="Q187" s="30">
        <v>50</v>
      </c>
      <c r="R187" s="10" t="s">
        <v>22</v>
      </c>
      <c r="S187" s="31">
        <v>31052.639999999999</v>
      </c>
      <c r="T187" s="13" t="s">
        <v>24</v>
      </c>
      <c r="U187" s="14" t="s">
        <v>80</v>
      </c>
    </row>
    <row r="188" spans="1:21" ht="17" x14ac:dyDescent="0.2">
      <c r="A188" s="7">
        <v>202</v>
      </c>
      <c r="B188" s="19" t="s">
        <v>384</v>
      </c>
      <c r="C188" s="8" t="s">
        <v>385</v>
      </c>
      <c r="D188" s="8" t="s">
        <v>22</v>
      </c>
      <c r="E188" s="6">
        <v>793600</v>
      </c>
      <c r="F188" s="6">
        <v>793600</v>
      </c>
      <c r="G188" s="6">
        <v>1124902.3999999999</v>
      </c>
      <c r="H188" s="9">
        <v>13.23</v>
      </c>
      <c r="I188" s="9">
        <v>24</v>
      </c>
      <c r="J188" s="7">
        <v>13</v>
      </c>
      <c r="K188" s="7">
        <v>72</v>
      </c>
      <c r="L188" s="7">
        <v>0</v>
      </c>
      <c r="M188" s="7">
        <v>172</v>
      </c>
      <c r="N188" s="7">
        <v>172</v>
      </c>
      <c r="O188" s="10">
        <v>1</v>
      </c>
      <c r="P188" s="11">
        <v>104</v>
      </c>
      <c r="Q188" s="10" t="s">
        <v>22</v>
      </c>
      <c r="R188" s="12">
        <v>7630.7692307692305</v>
      </c>
      <c r="S188" s="10" t="s">
        <v>22</v>
      </c>
      <c r="T188" s="13" t="s">
        <v>48</v>
      </c>
      <c r="U188" s="14" t="s">
        <v>80</v>
      </c>
    </row>
    <row r="189" spans="1:21" ht="17" x14ac:dyDescent="0.2">
      <c r="A189" s="7">
        <v>102</v>
      </c>
      <c r="B189" s="8" t="s">
        <v>386</v>
      </c>
      <c r="C189" s="8" t="s">
        <v>385</v>
      </c>
      <c r="D189" s="8" t="s">
        <v>22</v>
      </c>
      <c r="E189" s="6">
        <v>743912</v>
      </c>
      <c r="F189" s="6">
        <v>743912</v>
      </c>
      <c r="G189" s="6">
        <v>893412</v>
      </c>
      <c r="H189" s="9">
        <v>5.88</v>
      </c>
      <c r="I189" s="9">
        <v>5.33</v>
      </c>
      <c r="J189" s="7">
        <v>27</v>
      </c>
      <c r="K189" s="7">
        <v>26</v>
      </c>
      <c r="L189" s="7">
        <v>10</v>
      </c>
      <c r="M189" s="7">
        <v>159</v>
      </c>
      <c r="N189" s="7">
        <v>169</v>
      </c>
      <c r="O189" s="10">
        <v>0.94082840236686394</v>
      </c>
      <c r="P189" s="11">
        <v>104</v>
      </c>
      <c r="Q189" s="10" t="s">
        <v>22</v>
      </c>
      <c r="R189" s="12">
        <v>7153</v>
      </c>
      <c r="S189" s="10" t="s">
        <v>22</v>
      </c>
      <c r="T189" s="13" t="s">
        <v>48</v>
      </c>
      <c r="U189" s="14" t="s">
        <v>80</v>
      </c>
    </row>
    <row r="190" spans="1:21" ht="17" x14ac:dyDescent="0.2">
      <c r="A190" s="7">
        <v>193</v>
      </c>
      <c r="B190" s="17" t="s">
        <v>387</v>
      </c>
      <c r="C190" s="8" t="s">
        <v>385</v>
      </c>
      <c r="D190" s="8" t="s">
        <v>22</v>
      </c>
      <c r="E190" s="6">
        <v>820333</v>
      </c>
      <c r="F190" s="6">
        <v>820333</v>
      </c>
      <c r="G190" s="6">
        <v>1324800</v>
      </c>
      <c r="H190" s="9">
        <v>1.5</v>
      </c>
      <c r="I190" s="9">
        <v>1.5</v>
      </c>
      <c r="J190" s="7">
        <v>2</v>
      </c>
      <c r="K190" s="7" t="s">
        <v>22</v>
      </c>
      <c r="L190" s="7">
        <v>178</v>
      </c>
      <c r="M190" s="7">
        <f>N190-L190</f>
        <v>3</v>
      </c>
      <c r="N190" s="7">
        <v>181</v>
      </c>
      <c r="O190" s="10">
        <f>M190/N190</f>
        <v>1.6574585635359115E-2</v>
      </c>
      <c r="P190" s="11">
        <v>112</v>
      </c>
      <c r="Q190" s="10" t="s">
        <v>22</v>
      </c>
      <c r="R190" s="12">
        <v>7324.4017857142853</v>
      </c>
      <c r="S190" s="10" t="s">
        <v>22</v>
      </c>
      <c r="T190" s="13" t="s">
        <v>48</v>
      </c>
      <c r="U190" s="14" t="s">
        <v>80</v>
      </c>
    </row>
    <row r="191" spans="1:21" ht="17" x14ac:dyDescent="0.2">
      <c r="A191" s="7">
        <v>179</v>
      </c>
      <c r="B191" s="8" t="s">
        <v>388</v>
      </c>
      <c r="C191" s="8" t="s">
        <v>270</v>
      </c>
      <c r="D191" s="8" t="s">
        <v>270</v>
      </c>
      <c r="E191" s="6">
        <v>2298948</v>
      </c>
      <c r="F191" s="6">
        <v>2298948</v>
      </c>
      <c r="G191" s="6">
        <v>3150000</v>
      </c>
      <c r="H191" s="9">
        <v>5.42</v>
      </c>
      <c r="I191" s="9">
        <v>1.33</v>
      </c>
      <c r="J191" s="7">
        <v>7</v>
      </c>
      <c r="K191" s="7">
        <v>77</v>
      </c>
      <c r="L191" s="7">
        <v>73</v>
      </c>
      <c r="M191" s="7">
        <v>38</v>
      </c>
      <c r="N191" s="7">
        <v>111</v>
      </c>
      <c r="O191" s="10">
        <v>0.34234234234234234</v>
      </c>
      <c r="P191" s="11">
        <v>104</v>
      </c>
      <c r="Q191" s="11">
        <v>70</v>
      </c>
      <c r="R191" s="12">
        <v>22105.26923076923</v>
      </c>
      <c r="S191" s="12">
        <v>32842.114285714284</v>
      </c>
      <c r="T191" s="13" t="s">
        <v>60</v>
      </c>
      <c r="U191" s="14" t="s">
        <v>80</v>
      </c>
    </row>
    <row r="192" spans="1:21" ht="17" x14ac:dyDescent="0.2">
      <c r="A192" s="7">
        <v>78</v>
      </c>
      <c r="B192" s="8" t="s">
        <v>389</v>
      </c>
      <c r="C192" s="8" t="s">
        <v>390</v>
      </c>
      <c r="D192" s="8" t="s">
        <v>390</v>
      </c>
      <c r="E192" s="6">
        <v>6877920</v>
      </c>
      <c r="F192" s="6">
        <v>4524744</v>
      </c>
      <c r="G192" s="6">
        <v>8776704</v>
      </c>
      <c r="H192" s="9">
        <v>0.48</v>
      </c>
      <c r="I192" s="9">
        <v>0.66</v>
      </c>
      <c r="J192" s="7">
        <v>39</v>
      </c>
      <c r="K192" s="7">
        <v>23</v>
      </c>
      <c r="L192" s="7">
        <v>21</v>
      </c>
      <c r="M192" s="7">
        <v>19</v>
      </c>
      <c r="N192" s="7">
        <v>40</v>
      </c>
      <c r="O192" s="10">
        <v>0.47499999999999998</v>
      </c>
      <c r="P192" s="10" t="s">
        <v>22</v>
      </c>
      <c r="Q192" s="11">
        <v>103.6</v>
      </c>
      <c r="R192" s="10" t="s">
        <v>22</v>
      </c>
      <c r="S192" s="12">
        <v>66389.189189189186</v>
      </c>
      <c r="T192" s="13" t="s">
        <v>24</v>
      </c>
      <c r="U192" s="14" t="s">
        <v>34</v>
      </c>
    </row>
    <row r="193" spans="1:21" ht="17" x14ac:dyDescent="0.2">
      <c r="A193" s="7">
        <v>118</v>
      </c>
      <c r="B193" s="8" t="s">
        <v>391</v>
      </c>
      <c r="C193" s="8" t="s">
        <v>392</v>
      </c>
      <c r="D193" s="8" t="s">
        <v>23</v>
      </c>
      <c r="E193" s="6">
        <v>2147500</v>
      </c>
      <c r="F193" s="6">
        <v>2147500</v>
      </c>
      <c r="G193" s="6">
        <v>2541666</v>
      </c>
      <c r="H193" s="9">
        <v>0.27</v>
      </c>
      <c r="I193" s="9">
        <v>0</v>
      </c>
      <c r="J193" s="7">
        <v>22</v>
      </c>
      <c r="K193" s="7">
        <v>5</v>
      </c>
      <c r="L193" s="7">
        <v>6</v>
      </c>
      <c r="M193" s="7">
        <v>6</v>
      </c>
      <c r="N193" s="7">
        <v>12</v>
      </c>
      <c r="O193" s="10">
        <v>0.5</v>
      </c>
      <c r="P193" s="10" t="s">
        <v>22</v>
      </c>
      <c r="Q193" s="11">
        <v>87.8</v>
      </c>
      <c r="R193" s="10" t="s">
        <v>22</v>
      </c>
      <c r="S193" s="12">
        <v>24458.997722095672</v>
      </c>
      <c r="T193" s="13" t="s">
        <v>24</v>
      </c>
      <c r="U193" s="14" t="s">
        <v>99</v>
      </c>
    </row>
    <row r="194" spans="1:21" ht="17" x14ac:dyDescent="0.2">
      <c r="A194" s="7">
        <v>134</v>
      </c>
      <c r="B194" s="8" t="s">
        <v>393</v>
      </c>
      <c r="C194" s="8" t="s">
        <v>394</v>
      </c>
      <c r="D194" s="8" t="s">
        <v>394</v>
      </c>
      <c r="E194" s="6">
        <v>2330000</v>
      </c>
      <c r="F194" s="6">
        <v>2270000</v>
      </c>
      <c r="G194" s="6">
        <v>2415000</v>
      </c>
      <c r="H194" s="9">
        <v>1.75</v>
      </c>
      <c r="I194" s="9">
        <v>0</v>
      </c>
      <c r="J194" s="7">
        <v>20</v>
      </c>
      <c r="K194" s="7">
        <v>2</v>
      </c>
      <c r="L194" s="7">
        <v>7</v>
      </c>
      <c r="M194" s="7">
        <v>35</v>
      </c>
      <c r="N194" s="7">
        <v>42</v>
      </c>
      <c r="O194" s="10">
        <v>0.83333333333333337</v>
      </c>
      <c r="P194" s="11">
        <v>99</v>
      </c>
      <c r="Q194" s="11">
        <v>87</v>
      </c>
      <c r="R194" s="12">
        <v>23535.353535353537</v>
      </c>
      <c r="S194" s="12">
        <v>26781.6091954023</v>
      </c>
      <c r="T194" s="13" t="s">
        <v>60</v>
      </c>
      <c r="U194" s="14" t="s">
        <v>61</v>
      </c>
    </row>
    <row r="195" spans="1:21" ht="17" x14ac:dyDescent="0.2">
      <c r="A195" s="7">
        <v>135</v>
      </c>
      <c r="B195" s="8" t="s">
        <v>395</v>
      </c>
      <c r="C195" s="8" t="s">
        <v>394</v>
      </c>
      <c r="D195" s="8" t="s">
        <v>394</v>
      </c>
      <c r="E195" s="6">
        <v>1465000</v>
      </c>
      <c r="F195" s="6">
        <v>1450000</v>
      </c>
      <c r="G195" s="6">
        <v>1465000</v>
      </c>
      <c r="H195" s="9">
        <v>2.1</v>
      </c>
      <c r="I195" s="9">
        <v>0</v>
      </c>
      <c r="J195" s="7">
        <v>20</v>
      </c>
      <c r="K195" s="7">
        <v>62</v>
      </c>
      <c r="L195" s="7">
        <v>62</v>
      </c>
      <c r="M195" s="7">
        <v>42</v>
      </c>
      <c r="N195" s="7">
        <v>104</v>
      </c>
      <c r="O195" s="10">
        <v>0.40384615384615385</v>
      </c>
      <c r="P195" s="10" t="s">
        <v>22</v>
      </c>
      <c r="Q195" s="11">
        <v>57</v>
      </c>
      <c r="R195" s="10" t="s">
        <v>22</v>
      </c>
      <c r="S195" s="12">
        <f>E195/Q195</f>
        <v>25701.754385964912</v>
      </c>
      <c r="T195" s="13" t="s">
        <v>24</v>
      </c>
      <c r="U195" s="14" t="s">
        <v>61</v>
      </c>
    </row>
    <row r="196" spans="1:21" ht="17" x14ac:dyDescent="0.2">
      <c r="A196" s="7">
        <v>79</v>
      </c>
      <c r="B196" s="8" t="s">
        <v>396</v>
      </c>
      <c r="C196" s="8" t="s">
        <v>22</v>
      </c>
      <c r="D196" s="8" t="s">
        <v>397</v>
      </c>
      <c r="E196" s="6">
        <v>6514284</v>
      </c>
      <c r="F196" s="6">
        <v>4662027</v>
      </c>
      <c r="G196" s="6">
        <v>6514284</v>
      </c>
      <c r="H196" s="9">
        <v>0.45</v>
      </c>
      <c r="I196" s="9">
        <v>0</v>
      </c>
      <c r="J196" s="7">
        <v>46</v>
      </c>
      <c r="K196" s="7">
        <v>6</v>
      </c>
      <c r="L196" s="7">
        <v>6</v>
      </c>
      <c r="M196" s="7">
        <v>21</v>
      </c>
      <c r="N196" s="7">
        <v>27</v>
      </c>
      <c r="O196" s="10">
        <v>0.77777777777777779</v>
      </c>
      <c r="P196" s="10" t="s">
        <v>22</v>
      </c>
      <c r="Q196" s="11">
        <v>99</v>
      </c>
      <c r="R196" s="10" t="s">
        <v>22</v>
      </c>
      <c r="S196" s="12">
        <v>65800.84848484848</v>
      </c>
      <c r="T196" s="13" t="s">
        <v>24</v>
      </c>
      <c r="U196" s="14" t="s">
        <v>99</v>
      </c>
    </row>
    <row r="197" spans="1:21" ht="17" x14ac:dyDescent="0.2">
      <c r="A197" s="7">
        <v>158</v>
      </c>
      <c r="B197" s="8" t="s">
        <v>398</v>
      </c>
      <c r="C197" s="8" t="s">
        <v>314</v>
      </c>
      <c r="D197" s="8" t="s">
        <v>314</v>
      </c>
      <c r="E197" s="6">
        <v>15212500</v>
      </c>
      <c r="F197" s="6">
        <v>15212500</v>
      </c>
      <c r="G197" s="6">
        <v>15500000</v>
      </c>
      <c r="H197" s="9">
        <v>0</v>
      </c>
      <c r="I197" s="9">
        <v>0</v>
      </c>
      <c r="J197" s="7">
        <v>12</v>
      </c>
      <c r="K197" s="7">
        <v>6</v>
      </c>
      <c r="L197" s="7">
        <v>6</v>
      </c>
      <c r="M197" s="7">
        <v>0</v>
      </c>
      <c r="N197" s="7">
        <v>6</v>
      </c>
      <c r="O197" s="10">
        <v>0</v>
      </c>
      <c r="P197" s="11">
        <v>364.5</v>
      </c>
      <c r="Q197" s="11">
        <v>253</v>
      </c>
      <c r="R197" s="12">
        <f>E197/P197</f>
        <v>41735.253772290809</v>
      </c>
      <c r="S197" s="12">
        <f>E197/Q197</f>
        <v>60128.458498023712</v>
      </c>
      <c r="T197" s="13" t="s">
        <v>60</v>
      </c>
      <c r="U197" s="14" t="s">
        <v>106</v>
      </c>
    </row>
    <row r="198" spans="1:21" ht="17" x14ac:dyDescent="0.2">
      <c r="A198" s="7">
        <v>156</v>
      </c>
      <c r="B198" s="8" t="s">
        <v>399</v>
      </c>
      <c r="C198" s="8" t="s">
        <v>22</v>
      </c>
      <c r="D198" s="8" t="s">
        <v>205</v>
      </c>
      <c r="E198" s="6">
        <v>2495000</v>
      </c>
      <c r="F198" s="6">
        <v>2495000</v>
      </c>
      <c r="G198" s="6">
        <v>2495000</v>
      </c>
      <c r="H198" s="9">
        <v>0.42</v>
      </c>
      <c r="I198" s="9">
        <v>0</v>
      </c>
      <c r="J198" s="7">
        <v>19</v>
      </c>
      <c r="K198" s="7">
        <v>8</v>
      </c>
      <c r="L198" s="7">
        <v>8</v>
      </c>
      <c r="M198" s="7">
        <v>8</v>
      </c>
      <c r="N198" s="7">
        <v>16</v>
      </c>
      <c r="O198" s="10">
        <v>0.5</v>
      </c>
      <c r="P198" s="10" t="s">
        <v>22</v>
      </c>
      <c r="Q198" s="11">
        <v>80</v>
      </c>
      <c r="R198" s="10" t="s">
        <v>22</v>
      </c>
      <c r="S198" s="12">
        <f>E198/Q198</f>
        <v>31187.5</v>
      </c>
      <c r="T198" s="13" t="s">
        <v>24</v>
      </c>
      <c r="U198" s="14" t="s">
        <v>99</v>
      </c>
    </row>
    <row r="199" spans="1:21" ht="17" x14ac:dyDescent="0.2">
      <c r="A199" s="7">
        <v>105</v>
      </c>
      <c r="B199" s="8" t="s">
        <v>400</v>
      </c>
      <c r="C199" s="8" t="s">
        <v>401</v>
      </c>
      <c r="D199" s="8" t="s">
        <v>402</v>
      </c>
      <c r="E199" s="6">
        <v>4419545</v>
      </c>
      <c r="F199" s="6">
        <v>4419545</v>
      </c>
      <c r="G199" s="6">
        <v>4491852</v>
      </c>
      <c r="H199" s="9">
        <v>0.2</v>
      </c>
      <c r="I199" s="9">
        <v>0</v>
      </c>
      <c r="J199" s="7">
        <v>24</v>
      </c>
      <c r="K199" s="7">
        <v>6</v>
      </c>
      <c r="L199" s="7">
        <v>6</v>
      </c>
      <c r="M199" s="7">
        <v>5</v>
      </c>
      <c r="N199" s="7">
        <v>11</v>
      </c>
      <c r="O199" s="10">
        <v>0.45454545454545453</v>
      </c>
      <c r="P199" s="10" t="s">
        <v>22</v>
      </c>
      <c r="Q199" s="11">
        <v>79.540000000000006</v>
      </c>
      <c r="R199" s="10" t="s">
        <v>22</v>
      </c>
      <c r="S199" s="12">
        <f>E199/Q199</f>
        <v>55563.804375157146</v>
      </c>
      <c r="T199" s="13" t="s">
        <v>24</v>
      </c>
      <c r="U199" s="14" t="s">
        <v>88</v>
      </c>
    </row>
    <row r="200" spans="1:21" ht="17" x14ac:dyDescent="0.2">
      <c r="A200" s="7">
        <v>181</v>
      </c>
      <c r="B200" s="8" t="s">
        <v>403</v>
      </c>
      <c r="C200" s="8" t="s">
        <v>22</v>
      </c>
      <c r="D200" s="8" t="s">
        <v>404</v>
      </c>
      <c r="E200" s="6">
        <v>3520016</v>
      </c>
      <c r="F200" s="6">
        <v>3277875</v>
      </c>
      <c r="G200" s="6">
        <v>3520016</v>
      </c>
      <c r="H200" s="9">
        <v>0.28000000000000003</v>
      </c>
      <c r="I200" s="9">
        <v>0</v>
      </c>
      <c r="J200" s="7">
        <v>7</v>
      </c>
      <c r="K200" s="7">
        <v>5</v>
      </c>
      <c r="L200" s="7">
        <v>5</v>
      </c>
      <c r="M200" s="7">
        <v>2</v>
      </c>
      <c r="N200" s="7">
        <v>7</v>
      </c>
      <c r="O200" s="10">
        <v>0.2857142857142857</v>
      </c>
      <c r="P200" s="10" t="s">
        <v>22</v>
      </c>
      <c r="Q200" s="11">
        <v>91</v>
      </c>
      <c r="R200" s="10" t="s">
        <v>22</v>
      </c>
      <c r="S200" s="12">
        <v>38681.494505494506</v>
      </c>
      <c r="T200" s="13" t="s">
        <v>24</v>
      </c>
      <c r="U200" s="14" t="s">
        <v>25</v>
      </c>
    </row>
    <row r="201" spans="1:21" ht="17" x14ac:dyDescent="0.2">
      <c r="A201" s="7">
        <v>159</v>
      </c>
      <c r="B201" s="8" t="s">
        <v>405</v>
      </c>
      <c r="C201" s="8" t="s">
        <v>406</v>
      </c>
      <c r="D201" s="8" t="s">
        <v>22</v>
      </c>
      <c r="E201" s="6">
        <v>3547250</v>
      </c>
      <c r="F201" s="6">
        <v>3547250</v>
      </c>
      <c r="G201" s="6">
        <v>4907688</v>
      </c>
      <c r="H201" s="9">
        <v>1.72</v>
      </c>
      <c r="I201" s="9">
        <v>1.66</v>
      </c>
      <c r="J201" s="7">
        <v>11</v>
      </c>
      <c r="K201" s="7">
        <v>14</v>
      </c>
      <c r="L201" s="7">
        <v>9</v>
      </c>
      <c r="M201" s="7">
        <v>19</v>
      </c>
      <c r="N201" s="7">
        <v>28</v>
      </c>
      <c r="O201" s="10">
        <v>0.6785714285714286</v>
      </c>
      <c r="P201" s="10" t="s">
        <v>22</v>
      </c>
      <c r="Q201" s="11">
        <v>62.06</v>
      </c>
      <c r="R201" s="10" t="s">
        <v>22</v>
      </c>
      <c r="S201" s="12">
        <f>E201/Q201</f>
        <v>57158.395101514659</v>
      </c>
      <c r="T201" s="13" t="s">
        <v>24</v>
      </c>
      <c r="U201" s="14" t="s">
        <v>407</v>
      </c>
    </row>
    <row r="202" spans="1:21" ht="17" x14ac:dyDescent="0.2">
      <c r="A202" s="7">
        <v>116</v>
      </c>
      <c r="B202" s="8" t="s">
        <v>408</v>
      </c>
      <c r="C202" s="8" t="s">
        <v>174</v>
      </c>
      <c r="D202" s="8" t="s">
        <v>409</v>
      </c>
      <c r="E202" s="6">
        <v>4990000</v>
      </c>
      <c r="F202" s="6">
        <v>1884290</v>
      </c>
      <c r="G202" s="6">
        <v>5838000</v>
      </c>
      <c r="H202" s="9">
        <v>0.67</v>
      </c>
      <c r="I202" s="9">
        <v>2.33</v>
      </c>
      <c r="J202" s="7">
        <v>68</v>
      </c>
      <c r="K202" s="7">
        <v>34</v>
      </c>
      <c r="L202" s="7">
        <v>30</v>
      </c>
      <c r="M202" s="7">
        <v>46</v>
      </c>
      <c r="N202" s="7">
        <v>73</v>
      </c>
      <c r="O202" s="10">
        <v>0.63013698630136983</v>
      </c>
      <c r="P202" s="10" t="s">
        <v>22</v>
      </c>
      <c r="Q202" s="11">
        <v>65</v>
      </c>
      <c r="R202" s="10" t="s">
        <v>22</v>
      </c>
      <c r="S202" s="21">
        <f>E202/Q202</f>
        <v>76769.230769230766</v>
      </c>
      <c r="T202" s="13" t="s">
        <v>24</v>
      </c>
      <c r="U202" s="14" t="s">
        <v>34</v>
      </c>
    </row>
    <row r="203" spans="1:21" ht="17" x14ac:dyDescent="0.2">
      <c r="A203" s="7">
        <v>80</v>
      </c>
      <c r="B203" s="8" t="s">
        <v>410</v>
      </c>
      <c r="C203" s="8" t="s">
        <v>47</v>
      </c>
      <c r="D203" s="8" t="s">
        <v>22</v>
      </c>
      <c r="E203" s="6">
        <v>11335823</v>
      </c>
      <c r="F203" s="6">
        <v>11335823</v>
      </c>
      <c r="G203" s="6">
        <v>14977603</v>
      </c>
      <c r="H203" s="9">
        <v>0.78</v>
      </c>
      <c r="I203" s="9">
        <v>1.66</v>
      </c>
      <c r="J203" s="7">
        <v>127</v>
      </c>
      <c r="K203" s="7">
        <v>28</v>
      </c>
      <c r="L203" s="7">
        <v>23</v>
      </c>
      <c r="M203" s="7">
        <v>100</v>
      </c>
      <c r="N203" s="7">
        <v>123</v>
      </c>
      <c r="O203" s="10">
        <v>0.81300813008130079</v>
      </c>
      <c r="P203" s="11">
        <v>810.86</v>
      </c>
      <c r="Q203" s="10" t="s">
        <v>22</v>
      </c>
      <c r="R203" s="12">
        <v>13980.000246651703</v>
      </c>
      <c r="S203" s="23" t="s">
        <v>22</v>
      </c>
      <c r="T203" s="13" t="s">
        <v>48</v>
      </c>
      <c r="U203" s="14" t="s">
        <v>49</v>
      </c>
    </row>
    <row r="204" spans="1:21" ht="17" x14ac:dyDescent="0.2">
      <c r="A204" s="7">
        <v>81</v>
      </c>
      <c r="B204" s="8" t="s">
        <v>411</v>
      </c>
      <c r="C204" s="8" t="s">
        <v>22</v>
      </c>
      <c r="D204" s="8" t="s">
        <v>412</v>
      </c>
      <c r="E204" s="6">
        <v>2860646</v>
      </c>
      <c r="F204" s="6">
        <v>2860646</v>
      </c>
      <c r="G204" s="6">
        <v>2860646</v>
      </c>
      <c r="H204" s="9">
        <v>0.26</v>
      </c>
      <c r="I204" s="9">
        <v>0</v>
      </c>
      <c r="J204" s="7">
        <v>41</v>
      </c>
      <c r="K204" s="7">
        <v>1</v>
      </c>
      <c r="L204" s="7">
        <v>1</v>
      </c>
      <c r="M204" s="7">
        <v>11</v>
      </c>
      <c r="N204" s="7">
        <v>12</v>
      </c>
      <c r="O204" s="10">
        <v>0.91666666666666663</v>
      </c>
      <c r="P204" s="23" t="s">
        <v>22</v>
      </c>
      <c r="Q204" s="11">
        <v>77.12</v>
      </c>
      <c r="R204" s="23" t="s">
        <v>22</v>
      </c>
      <c r="S204" s="12">
        <v>37093.438796680493</v>
      </c>
      <c r="T204" s="13" t="s">
        <v>24</v>
      </c>
      <c r="U204" s="14" t="s">
        <v>99</v>
      </c>
    </row>
  </sheetData>
  <autoFilter ref="A1:U204" xr:uid="{228B32E6-E4CE-47A9-8397-BAB83CBD2560}">
    <sortState xmlns:xlrd2="http://schemas.microsoft.com/office/spreadsheetml/2017/richdata2" ref="A2:U204">
      <sortCondition ref="B1:B204"/>
    </sortState>
  </autoFilter>
  <conditionalFormatting sqref="A63:A97 A99:A121">
    <cfRule type="duplicateValues" dxfId="3" priority="3"/>
  </conditionalFormatting>
  <conditionalFormatting sqref="A122">
    <cfRule type="duplicateValues" dxfId="2" priority="2"/>
  </conditionalFormatting>
  <conditionalFormatting sqref="A123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CB964-DACA-9648-9202-DE3ED4554182}">
  <dimension ref="A1:S698"/>
  <sheetViews>
    <sheetView tabSelected="1" topLeftCell="A302" zoomScale="55" zoomScaleNormal="55" workbookViewId="0">
      <selection activeCell="K21" sqref="K21:K23"/>
    </sheetView>
  </sheetViews>
  <sheetFormatPr baseColWidth="10" defaultRowHeight="15" x14ac:dyDescent="0.2"/>
  <cols>
    <col min="1" max="1" width="10.83203125" style="22"/>
    <col min="2" max="2" width="43.83203125" style="22" customWidth="1"/>
    <col min="3" max="4" width="10.83203125" style="22"/>
    <col min="5" max="5" width="14.1640625" style="22" customWidth="1"/>
    <col min="6" max="6" width="14.33203125" style="22" customWidth="1"/>
    <col min="7" max="17" width="11.5" style="22" customWidth="1"/>
    <col min="18" max="18" width="10.83203125" style="22"/>
    <col min="19" max="19" width="24.6640625" style="22" customWidth="1"/>
    <col min="20" max="20" width="10.83203125" style="22"/>
    <col min="21" max="21" width="13.83203125" style="22" bestFit="1" customWidth="1"/>
    <col min="22" max="16384" width="10.83203125" style="22"/>
  </cols>
  <sheetData>
    <row r="1" spans="1:19" s="32" customFormat="1" ht="37.25" customHeight="1" x14ac:dyDescent="0.2">
      <c r="A1" s="32" t="s">
        <v>413</v>
      </c>
      <c r="B1" s="32" t="s">
        <v>1</v>
      </c>
      <c r="C1" s="32" t="s">
        <v>2</v>
      </c>
      <c r="D1" s="32" t="s">
        <v>414</v>
      </c>
      <c r="E1" s="32" t="s">
        <v>415</v>
      </c>
      <c r="F1" s="32" t="s">
        <v>416</v>
      </c>
      <c r="G1" s="32" t="s">
        <v>417</v>
      </c>
      <c r="H1" s="32" t="s">
        <v>418</v>
      </c>
      <c r="I1" s="32" t="s">
        <v>419</v>
      </c>
      <c r="J1" s="32" t="s">
        <v>420</v>
      </c>
      <c r="K1" s="32" t="s">
        <v>421</v>
      </c>
      <c r="L1" s="32" t="s">
        <v>12</v>
      </c>
      <c r="M1" s="32" t="s">
        <v>13</v>
      </c>
      <c r="N1" s="32" t="s">
        <v>422</v>
      </c>
      <c r="O1" s="32" t="s">
        <v>423</v>
      </c>
      <c r="P1" s="32" t="s">
        <v>424</v>
      </c>
      <c r="Q1" s="32" t="s">
        <v>425</v>
      </c>
    </row>
    <row r="2" spans="1:19" x14ac:dyDescent="0.2">
      <c r="E2" s="22" t="s">
        <v>426</v>
      </c>
      <c r="G2" s="22" t="s">
        <v>427</v>
      </c>
      <c r="P2" s="22" t="s">
        <v>428</v>
      </c>
      <c r="R2" s="22" t="s">
        <v>19</v>
      </c>
    </row>
    <row r="3" spans="1:19" ht="19" x14ac:dyDescent="0.2">
      <c r="A3" s="33">
        <v>0</v>
      </c>
      <c r="B3" s="34" t="s">
        <v>33</v>
      </c>
      <c r="C3" s="34" t="s">
        <v>31</v>
      </c>
      <c r="D3" s="35" t="s">
        <v>429</v>
      </c>
      <c r="E3" s="36">
        <v>88</v>
      </c>
      <c r="F3" s="37">
        <v>5475500</v>
      </c>
      <c r="G3" s="38">
        <v>62221.590909090912</v>
      </c>
      <c r="H3" s="39">
        <v>8.6999999999999993</v>
      </c>
      <c r="I3" s="39">
        <v>0</v>
      </c>
      <c r="J3" s="33">
        <v>22</v>
      </c>
      <c r="K3" s="33">
        <v>28</v>
      </c>
      <c r="L3" s="33">
        <v>357</v>
      </c>
      <c r="M3" s="33">
        <v>385</v>
      </c>
      <c r="N3" s="40">
        <v>0.92727272727272725</v>
      </c>
      <c r="O3" s="33">
        <v>41</v>
      </c>
      <c r="P3" s="39" t="s">
        <v>22</v>
      </c>
      <c r="Q3" s="41">
        <v>0.15</v>
      </c>
      <c r="R3" s="42" t="s">
        <v>24</v>
      </c>
      <c r="S3" s="15" t="s">
        <v>34</v>
      </c>
    </row>
    <row r="4" spans="1:19" ht="18" x14ac:dyDescent="0.2">
      <c r="A4" s="43"/>
      <c r="B4" s="44"/>
      <c r="C4" s="44"/>
      <c r="D4" s="45" t="s">
        <v>430</v>
      </c>
      <c r="E4" s="46">
        <v>88</v>
      </c>
      <c r="F4" s="38">
        <v>5475500</v>
      </c>
      <c r="G4" s="38">
        <v>62221.590909090912</v>
      </c>
      <c r="H4" s="43"/>
      <c r="I4" s="43"/>
      <c r="J4" s="43"/>
      <c r="K4" s="43"/>
      <c r="L4" s="43"/>
      <c r="M4" s="43"/>
      <c r="N4" s="47"/>
      <c r="O4" s="43"/>
      <c r="P4" s="48"/>
      <c r="Q4" s="41"/>
      <c r="R4" s="15" t="s">
        <v>24</v>
      </c>
      <c r="S4" s="15" t="s">
        <v>34</v>
      </c>
    </row>
    <row r="5" spans="1:19" ht="18" x14ac:dyDescent="0.2">
      <c r="A5" s="49"/>
      <c r="B5" s="50"/>
      <c r="C5" s="50"/>
      <c r="D5" s="45" t="s">
        <v>431</v>
      </c>
      <c r="E5" s="46">
        <v>230</v>
      </c>
      <c r="F5" s="38">
        <v>14635231</v>
      </c>
      <c r="G5" s="38">
        <v>63631.439130434781</v>
      </c>
      <c r="H5" s="49"/>
      <c r="I5" s="49"/>
      <c r="J5" s="49"/>
      <c r="K5" s="49"/>
      <c r="L5" s="49"/>
      <c r="M5" s="49"/>
      <c r="N5" s="51"/>
      <c r="O5" s="49"/>
      <c r="P5" s="52"/>
      <c r="Q5" s="41"/>
      <c r="R5" s="15" t="s">
        <v>24</v>
      </c>
      <c r="S5" s="15" t="s">
        <v>34</v>
      </c>
    </row>
    <row r="6" spans="1:19" ht="19" x14ac:dyDescent="0.2">
      <c r="A6" s="33">
        <v>0</v>
      </c>
      <c r="B6" s="34" t="s">
        <v>30</v>
      </c>
      <c r="C6" s="34" t="s">
        <v>31</v>
      </c>
      <c r="D6" s="35" t="s">
        <v>429</v>
      </c>
      <c r="E6" s="36">
        <v>66</v>
      </c>
      <c r="F6" s="37">
        <v>4077292</v>
      </c>
      <c r="G6" s="38">
        <v>61777.151515151512</v>
      </c>
      <c r="H6" s="39">
        <v>1.24</v>
      </c>
      <c r="I6" s="39">
        <v>0</v>
      </c>
      <c r="J6" s="33">
        <v>25</v>
      </c>
      <c r="K6" s="33">
        <v>25</v>
      </c>
      <c r="L6" s="33">
        <v>51</v>
      </c>
      <c r="M6" s="33">
        <v>76</v>
      </c>
      <c r="N6" s="40">
        <v>0.67105263157894735</v>
      </c>
      <c r="O6" s="33">
        <v>41</v>
      </c>
      <c r="P6" s="39" t="s">
        <v>22</v>
      </c>
      <c r="Q6" s="41">
        <v>0.15</v>
      </c>
      <c r="R6" s="42" t="s">
        <v>24</v>
      </c>
      <c r="S6" s="15" t="s">
        <v>32</v>
      </c>
    </row>
    <row r="7" spans="1:19" ht="18" x14ac:dyDescent="0.2">
      <c r="A7" s="43"/>
      <c r="B7" s="44"/>
      <c r="C7" s="44"/>
      <c r="D7" s="45" t="s">
        <v>430</v>
      </c>
      <c r="E7" s="46">
        <v>66</v>
      </c>
      <c r="F7" s="38">
        <v>4077292</v>
      </c>
      <c r="G7" s="38">
        <v>61777.151515151512</v>
      </c>
      <c r="H7" s="43"/>
      <c r="I7" s="43"/>
      <c r="J7" s="43"/>
      <c r="K7" s="43"/>
      <c r="L7" s="43"/>
      <c r="M7" s="43"/>
      <c r="N7" s="47"/>
      <c r="O7" s="43"/>
      <c r="P7" s="48"/>
      <c r="Q7" s="41"/>
      <c r="R7" s="15" t="s">
        <v>24</v>
      </c>
      <c r="S7" s="15" t="s">
        <v>32</v>
      </c>
    </row>
    <row r="8" spans="1:19" ht="18" x14ac:dyDescent="0.2">
      <c r="A8" s="49"/>
      <c r="B8" s="50"/>
      <c r="C8" s="50"/>
      <c r="D8" s="45" t="s">
        <v>431</v>
      </c>
      <c r="E8" s="46">
        <v>87</v>
      </c>
      <c r="F8" s="38">
        <v>5151667</v>
      </c>
      <c r="G8" s="38">
        <v>59214.563218390802</v>
      </c>
      <c r="H8" s="49"/>
      <c r="I8" s="49"/>
      <c r="J8" s="49"/>
      <c r="K8" s="49"/>
      <c r="L8" s="49"/>
      <c r="M8" s="49"/>
      <c r="N8" s="51"/>
      <c r="O8" s="49"/>
      <c r="P8" s="52"/>
      <c r="Q8" s="41"/>
      <c r="R8" s="15" t="s">
        <v>24</v>
      </c>
      <c r="S8" s="15" t="s">
        <v>32</v>
      </c>
    </row>
    <row r="9" spans="1:19" ht="19" x14ac:dyDescent="0.2">
      <c r="A9" s="33">
        <v>0</v>
      </c>
      <c r="B9" s="34" t="s">
        <v>37</v>
      </c>
      <c r="C9" s="34" t="s">
        <v>432</v>
      </c>
      <c r="D9" s="35" t="s">
        <v>429</v>
      </c>
      <c r="E9" s="36">
        <v>84.55</v>
      </c>
      <c r="F9" s="37">
        <v>3854756</v>
      </c>
      <c r="G9" s="38">
        <v>45591.437019515084</v>
      </c>
      <c r="H9" s="39">
        <v>2.15</v>
      </c>
      <c r="I9" s="39">
        <v>0</v>
      </c>
      <c r="J9" s="33">
        <v>21</v>
      </c>
      <c r="K9" s="33">
        <v>27</v>
      </c>
      <c r="L9" s="33">
        <v>84</v>
      </c>
      <c r="M9" s="33">
        <v>111</v>
      </c>
      <c r="N9" s="40">
        <v>0.7567567567567568</v>
      </c>
      <c r="O9" s="33">
        <v>39</v>
      </c>
      <c r="P9" s="39" t="s">
        <v>22</v>
      </c>
      <c r="Q9" s="41">
        <v>0.3</v>
      </c>
      <c r="R9" s="42" t="s">
        <v>24</v>
      </c>
      <c r="S9" s="15" t="s">
        <v>39</v>
      </c>
    </row>
    <row r="10" spans="1:19" ht="18" x14ac:dyDescent="0.2">
      <c r="A10" s="43"/>
      <c r="B10" s="44"/>
      <c r="C10" s="44"/>
      <c r="D10" s="45" t="s">
        <v>430</v>
      </c>
      <c r="E10" s="46">
        <v>42.1</v>
      </c>
      <c r="F10" s="38">
        <v>3013178</v>
      </c>
      <c r="G10" s="38">
        <v>71571.923990498806</v>
      </c>
      <c r="H10" s="43"/>
      <c r="I10" s="43"/>
      <c r="J10" s="43"/>
      <c r="K10" s="43"/>
      <c r="L10" s="43"/>
      <c r="M10" s="43"/>
      <c r="N10" s="47"/>
      <c r="O10" s="43"/>
      <c r="P10" s="48"/>
      <c r="Q10" s="41"/>
      <c r="R10" s="15" t="s">
        <v>24</v>
      </c>
      <c r="S10" s="15" t="s">
        <v>39</v>
      </c>
    </row>
    <row r="11" spans="1:19" ht="18" x14ac:dyDescent="0.2">
      <c r="A11" s="49"/>
      <c r="B11" s="50"/>
      <c r="C11" s="50"/>
      <c r="D11" s="45" t="s">
        <v>431</v>
      </c>
      <c r="E11" s="46">
        <v>157.27000000000001</v>
      </c>
      <c r="F11" s="38">
        <v>5029963</v>
      </c>
      <c r="G11" s="38">
        <v>31982.978317543078</v>
      </c>
      <c r="H11" s="49"/>
      <c r="I11" s="49"/>
      <c r="J11" s="49"/>
      <c r="K11" s="49"/>
      <c r="L11" s="49"/>
      <c r="M11" s="49"/>
      <c r="N11" s="51"/>
      <c r="O11" s="49"/>
      <c r="P11" s="52"/>
      <c r="Q11" s="41"/>
      <c r="R11" s="15" t="s">
        <v>24</v>
      </c>
      <c r="S11" s="15" t="s">
        <v>39</v>
      </c>
    </row>
    <row r="12" spans="1:19" ht="19" x14ac:dyDescent="0.2">
      <c r="A12" s="33">
        <v>0</v>
      </c>
      <c r="B12" s="34" t="s">
        <v>40</v>
      </c>
      <c r="C12" s="34" t="s">
        <v>41</v>
      </c>
      <c r="D12" s="35" t="s">
        <v>429</v>
      </c>
      <c r="E12" s="36">
        <v>132.49</v>
      </c>
      <c r="F12" s="37">
        <v>9749689</v>
      </c>
      <c r="G12" s="38">
        <v>73588.112310363038</v>
      </c>
      <c r="H12" s="39">
        <v>1.51</v>
      </c>
      <c r="I12" s="39">
        <v>1.33</v>
      </c>
      <c r="J12" s="33">
        <v>11</v>
      </c>
      <c r="K12" s="33">
        <v>7</v>
      </c>
      <c r="L12" s="33">
        <v>68</v>
      </c>
      <c r="M12" s="33">
        <v>75</v>
      </c>
      <c r="N12" s="40">
        <v>0.90666666666666662</v>
      </c>
      <c r="O12" s="33">
        <v>45</v>
      </c>
      <c r="P12" s="39">
        <v>5.2631578947368416</v>
      </c>
      <c r="Q12" s="41">
        <v>0.3</v>
      </c>
      <c r="R12" s="42" t="s">
        <v>24</v>
      </c>
      <c r="S12" s="15" t="s">
        <v>34</v>
      </c>
    </row>
    <row r="13" spans="1:19" ht="18" x14ac:dyDescent="0.2">
      <c r="A13" s="43"/>
      <c r="B13" s="44"/>
      <c r="C13" s="44"/>
      <c r="D13" s="45" t="s">
        <v>430</v>
      </c>
      <c r="E13" s="46">
        <v>112.29</v>
      </c>
      <c r="F13" s="38">
        <v>8883356</v>
      </c>
      <c r="G13" s="38">
        <v>79110.838008727398</v>
      </c>
      <c r="H13" s="43"/>
      <c r="I13" s="43"/>
      <c r="J13" s="43"/>
      <c r="K13" s="43"/>
      <c r="L13" s="43"/>
      <c r="M13" s="43"/>
      <c r="N13" s="47"/>
      <c r="O13" s="43"/>
      <c r="P13" s="48"/>
      <c r="Q13" s="41"/>
      <c r="R13" s="15" t="s">
        <v>24</v>
      </c>
      <c r="S13" s="15" t="s">
        <v>34</v>
      </c>
    </row>
    <row r="14" spans="1:19" ht="18" x14ac:dyDescent="0.2">
      <c r="A14" s="49"/>
      <c r="B14" s="50"/>
      <c r="C14" s="50"/>
      <c r="D14" s="45" t="s">
        <v>431</v>
      </c>
      <c r="E14" s="46">
        <v>140.96</v>
      </c>
      <c r="F14" s="38">
        <v>9749689</v>
      </c>
      <c r="G14" s="38">
        <v>69166.352156640176</v>
      </c>
      <c r="H14" s="49"/>
      <c r="I14" s="49"/>
      <c r="J14" s="49"/>
      <c r="K14" s="49"/>
      <c r="L14" s="49"/>
      <c r="M14" s="49"/>
      <c r="N14" s="51"/>
      <c r="O14" s="49"/>
      <c r="P14" s="52"/>
      <c r="Q14" s="41"/>
      <c r="R14" s="15" t="s">
        <v>24</v>
      </c>
      <c r="S14" s="15" t="s">
        <v>34</v>
      </c>
    </row>
    <row r="15" spans="1:19" ht="19" x14ac:dyDescent="0.2">
      <c r="A15" s="33">
        <v>0</v>
      </c>
      <c r="B15" s="34" t="s">
        <v>42</v>
      </c>
      <c r="C15" s="34" t="s">
        <v>43</v>
      </c>
      <c r="D15" s="35" t="s">
        <v>429</v>
      </c>
      <c r="E15" s="36">
        <v>110.6</v>
      </c>
      <c r="F15" s="37">
        <v>6500000</v>
      </c>
      <c r="G15" s="38">
        <v>58770.343580470166</v>
      </c>
      <c r="H15" s="39">
        <v>1.53</v>
      </c>
      <c r="I15" s="39">
        <v>0.66</v>
      </c>
      <c r="J15" s="33">
        <v>5</v>
      </c>
      <c r="K15" s="33">
        <v>3</v>
      </c>
      <c r="L15" s="33">
        <v>72</v>
      </c>
      <c r="M15" s="33">
        <v>75</v>
      </c>
      <c r="N15" s="40">
        <v>0.96</v>
      </c>
      <c r="O15" s="33">
        <v>47</v>
      </c>
      <c r="P15" s="39">
        <v>4.545454545454545</v>
      </c>
      <c r="Q15" s="41">
        <v>0.3</v>
      </c>
      <c r="R15" s="42" t="s">
        <v>24</v>
      </c>
      <c r="S15" s="15" t="s">
        <v>45</v>
      </c>
    </row>
    <row r="16" spans="1:19" ht="18" x14ac:dyDescent="0.2">
      <c r="A16" s="43"/>
      <c r="B16" s="44"/>
      <c r="C16" s="44"/>
      <c r="D16" s="45" t="s">
        <v>430</v>
      </c>
      <c r="E16" s="46">
        <v>51.1</v>
      </c>
      <c r="F16" s="38">
        <v>6500000</v>
      </c>
      <c r="G16" s="38">
        <v>127201.56555772993</v>
      </c>
      <c r="H16" s="43"/>
      <c r="I16" s="43"/>
      <c r="J16" s="43"/>
      <c r="K16" s="43"/>
      <c r="L16" s="43"/>
      <c r="M16" s="43"/>
      <c r="N16" s="47"/>
      <c r="O16" s="43"/>
      <c r="P16" s="48"/>
      <c r="Q16" s="41"/>
      <c r="R16" s="15" t="s">
        <v>24</v>
      </c>
      <c r="S16" s="15" t="s">
        <v>45</v>
      </c>
    </row>
    <row r="17" spans="1:19" ht="18" x14ac:dyDescent="0.2">
      <c r="A17" s="49"/>
      <c r="B17" s="50"/>
      <c r="C17" s="50"/>
      <c r="D17" s="45" t="s">
        <v>431</v>
      </c>
      <c r="E17" s="46">
        <v>201</v>
      </c>
      <c r="F17" s="38">
        <v>6500000</v>
      </c>
      <c r="G17" s="38">
        <v>32338.308457711442</v>
      </c>
      <c r="H17" s="49"/>
      <c r="I17" s="49"/>
      <c r="J17" s="49"/>
      <c r="K17" s="49"/>
      <c r="L17" s="49"/>
      <c r="M17" s="49"/>
      <c r="N17" s="51"/>
      <c r="O17" s="49"/>
      <c r="P17" s="52"/>
      <c r="Q17" s="41"/>
      <c r="R17" s="15" t="s">
        <v>24</v>
      </c>
      <c r="S17" s="15" t="s">
        <v>45</v>
      </c>
    </row>
    <row r="18" spans="1:19" ht="19" x14ac:dyDescent="0.2">
      <c r="A18" s="33">
        <v>0</v>
      </c>
      <c r="B18" s="34" t="s">
        <v>46</v>
      </c>
      <c r="C18" s="34" t="s">
        <v>47</v>
      </c>
      <c r="D18" s="35" t="s">
        <v>429</v>
      </c>
      <c r="E18" s="36">
        <v>516</v>
      </c>
      <c r="F18" s="37">
        <v>5559642</v>
      </c>
      <c r="G18" s="38">
        <v>10774.5</v>
      </c>
      <c r="H18" s="39">
        <v>0.63</v>
      </c>
      <c r="I18" s="39">
        <v>0</v>
      </c>
      <c r="J18" s="33">
        <v>10</v>
      </c>
      <c r="K18" s="33">
        <v>10</v>
      </c>
      <c r="L18" s="33">
        <v>35</v>
      </c>
      <c r="M18" s="33">
        <v>45</v>
      </c>
      <c r="N18" s="40">
        <v>0.77777777777777779</v>
      </c>
      <c r="O18" s="33">
        <v>55</v>
      </c>
      <c r="P18" s="39" t="s">
        <v>22</v>
      </c>
      <c r="Q18" s="41">
        <v>0.3</v>
      </c>
      <c r="R18" s="42" t="s">
        <v>48</v>
      </c>
      <c r="S18" s="15" t="s">
        <v>49</v>
      </c>
    </row>
    <row r="19" spans="1:19" ht="18" x14ac:dyDescent="0.2">
      <c r="A19" s="43"/>
      <c r="B19" s="44"/>
      <c r="C19" s="44"/>
      <c r="D19" s="45" t="s">
        <v>430</v>
      </c>
      <c r="E19" s="46">
        <v>516</v>
      </c>
      <c r="F19" s="38">
        <v>5559642</v>
      </c>
      <c r="G19" s="38">
        <v>10774.5</v>
      </c>
      <c r="H19" s="43"/>
      <c r="I19" s="43"/>
      <c r="J19" s="43"/>
      <c r="K19" s="43"/>
      <c r="L19" s="43"/>
      <c r="M19" s="43"/>
      <c r="N19" s="47"/>
      <c r="O19" s="43"/>
      <c r="P19" s="48"/>
      <c r="Q19" s="41"/>
      <c r="R19" s="42" t="s">
        <v>48</v>
      </c>
      <c r="S19" s="15" t="s">
        <v>49</v>
      </c>
    </row>
    <row r="20" spans="1:19" ht="18" x14ac:dyDescent="0.2">
      <c r="A20" s="49"/>
      <c r="B20" s="50"/>
      <c r="C20" s="50"/>
      <c r="D20" s="45" t="s">
        <v>431</v>
      </c>
      <c r="E20" s="46">
        <v>516</v>
      </c>
      <c r="F20" s="38">
        <v>5559642</v>
      </c>
      <c r="G20" s="38">
        <v>10774.5</v>
      </c>
      <c r="H20" s="49"/>
      <c r="I20" s="49"/>
      <c r="J20" s="49"/>
      <c r="K20" s="49"/>
      <c r="L20" s="49"/>
      <c r="M20" s="49"/>
      <c r="N20" s="51"/>
      <c r="O20" s="49"/>
      <c r="P20" s="52"/>
      <c r="Q20" s="41"/>
      <c r="R20" s="42" t="s">
        <v>48</v>
      </c>
      <c r="S20" s="15" t="s">
        <v>49</v>
      </c>
    </row>
    <row r="21" spans="1:19" ht="19" x14ac:dyDescent="0.2">
      <c r="A21" s="33">
        <v>0</v>
      </c>
      <c r="B21" s="34" t="s">
        <v>53</v>
      </c>
      <c r="C21" s="34" t="s">
        <v>54</v>
      </c>
      <c r="D21" s="35" t="s">
        <v>429</v>
      </c>
      <c r="E21" s="36">
        <v>103.58</v>
      </c>
      <c r="F21" s="37">
        <v>6168000</v>
      </c>
      <c r="G21" s="38">
        <v>59548.175323421514</v>
      </c>
      <c r="H21" s="39">
        <v>0.88</v>
      </c>
      <c r="I21" s="39">
        <v>0</v>
      </c>
      <c r="J21" s="33">
        <v>3</v>
      </c>
      <c r="K21" s="33">
        <v>3</v>
      </c>
      <c r="L21" s="33">
        <v>30</v>
      </c>
      <c r="M21" s="33">
        <v>33</v>
      </c>
      <c r="N21" s="40">
        <v>0.90909090909090906</v>
      </c>
      <c r="O21" s="33">
        <v>34</v>
      </c>
      <c r="P21" s="39" t="s">
        <v>22</v>
      </c>
      <c r="Q21" s="41">
        <v>0.3</v>
      </c>
      <c r="R21" s="42" t="s">
        <v>24</v>
      </c>
      <c r="S21" s="15" t="s">
        <v>39</v>
      </c>
    </row>
    <row r="22" spans="1:19" ht="18" x14ac:dyDescent="0.2">
      <c r="A22" s="43"/>
      <c r="B22" s="44"/>
      <c r="C22" s="44"/>
      <c r="D22" s="45" t="s">
        <v>430</v>
      </c>
      <c r="E22" s="46">
        <v>103.58</v>
      </c>
      <c r="F22" s="38">
        <v>6168000</v>
      </c>
      <c r="G22" s="38">
        <v>59548.175323421514</v>
      </c>
      <c r="H22" s="43"/>
      <c r="I22" s="43"/>
      <c r="J22" s="43"/>
      <c r="K22" s="43"/>
      <c r="L22" s="43"/>
      <c r="M22" s="43"/>
      <c r="N22" s="47"/>
      <c r="O22" s="43"/>
      <c r="P22" s="48"/>
      <c r="Q22" s="41"/>
      <c r="R22" s="15" t="s">
        <v>24</v>
      </c>
      <c r="S22" s="15" t="s">
        <v>39</v>
      </c>
    </row>
    <row r="23" spans="1:19" ht="18" x14ac:dyDescent="0.2">
      <c r="A23" s="49"/>
      <c r="B23" s="50"/>
      <c r="C23" s="50"/>
      <c r="D23" s="45" t="s">
        <v>431</v>
      </c>
      <c r="E23" s="46">
        <v>103.58</v>
      </c>
      <c r="F23" s="38">
        <v>6168000</v>
      </c>
      <c r="G23" s="38">
        <v>59548.175323421514</v>
      </c>
      <c r="H23" s="49"/>
      <c r="I23" s="49"/>
      <c r="J23" s="49"/>
      <c r="K23" s="49"/>
      <c r="L23" s="49"/>
      <c r="M23" s="49"/>
      <c r="N23" s="51"/>
      <c r="O23" s="49"/>
      <c r="P23" s="52"/>
      <c r="Q23" s="41"/>
      <c r="R23" s="15" t="s">
        <v>24</v>
      </c>
      <c r="S23" s="15" t="s">
        <v>39</v>
      </c>
    </row>
    <row r="24" spans="1:19" ht="19" x14ac:dyDescent="0.2">
      <c r="A24" s="33">
        <v>0</v>
      </c>
      <c r="B24" s="34" t="s">
        <v>62</v>
      </c>
      <c r="C24" s="34" t="s">
        <v>59</v>
      </c>
      <c r="D24" s="35" t="s">
        <v>429</v>
      </c>
      <c r="E24" s="36">
        <v>95.92</v>
      </c>
      <c r="F24" s="37">
        <v>2772000</v>
      </c>
      <c r="G24" s="38">
        <v>28899.082568807338</v>
      </c>
      <c r="H24" s="39">
        <v>3.1</v>
      </c>
      <c r="I24" s="39">
        <v>1</v>
      </c>
      <c r="J24" s="33">
        <v>34</v>
      </c>
      <c r="K24" s="33">
        <v>31</v>
      </c>
      <c r="L24" s="33">
        <v>96</v>
      </c>
      <c r="M24" s="33">
        <v>127</v>
      </c>
      <c r="N24" s="40">
        <v>0.75590551181102361</v>
      </c>
      <c r="O24" s="33">
        <v>31</v>
      </c>
      <c r="P24" s="39">
        <v>31</v>
      </c>
      <c r="Q24" s="41">
        <v>0.1</v>
      </c>
      <c r="R24" s="42" t="s">
        <v>60</v>
      </c>
      <c r="S24" s="15" t="s">
        <v>61</v>
      </c>
    </row>
    <row r="25" spans="1:19" ht="18" x14ac:dyDescent="0.2">
      <c r="A25" s="43"/>
      <c r="B25" s="44"/>
      <c r="C25" s="44"/>
      <c r="D25" s="45" t="s">
        <v>430</v>
      </c>
      <c r="E25" s="46">
        <v>95.92</v>
      </c>
      <c r="F25" s="38">
        <v>2772000</v>
      </c>
      <c r="G25" s="38">
        <v>28899.082568807338</v>
      </c>
      <c r="H25" s="43"/>
      <c r="I25" s="43"/>
      <c r="J25" s="43"/>
      <c r="K25" s="43"/>
      <c r="L25" s="43"/>
      <c r="M25" s="43"/>
      <c r="N25" s="47"/>
      <c r="O25" s="43"/>
      <c r="P25" s="48"/>
      <c r="Q25" s="41"/>
      <c r="R25" s="42" t="s">
        <v>60</v>
      </c>
      <c r="S25" s="15" t="s">
        <v>61</v>
      </c>
    </row>
    <row r="26" spans="1:19" ht="18" x14ac:dyDescent="0.2">
      <c r="A26" s="49"/>
      <c r="B26" s="50"/>
      <c r="C26" s="50"/>
      <c r="D26" s="45" t="s">
        <v>431</v>
      </c>
      <c r="E26" s="46">
        <v>95.92</v>
      </c>
      <c r="F26" s="38">
        <v>2772000</v>
      </c>
      <c r="G26" s="38">
        <v>28899.082568807338</v>
      </c>
      <c r="H26" s="49"/>
      <c r="I26" s="49"/>
      <c r="J26" s="49"/>
      <c r="K26" s="49"/>
      <c r="L26" s="49"/>
      <c r="M26" s="49"/>
      <c r="N26" s="51"/>
      <c r="O26" s="49"/>
      <c r="P26" s="52"/>
      <c r="Q26" s="41"/>
      <c r="R26" s="42" t="s">
        <v>60</v>
      </c>
      <c r="S26" s="15" t="s">
        <v>61</v>
      </c>
    </row>
    <row r="27" spans="1:19" ht="19" x14ac:dyDescent="0.2">
      <c r="A27" s="33">
        <v>0</v>
      </c>
      <c r="B27" s="34" t="s">
        <v>66</v>
      </c>
      <c r="C27" s="34" t="s">
        <v>67</v>
      </c>
      <c r="D27" s="35" t="s">
        <v>429</v>
      </c>
      <c r="E27" s="36">
        <v>137</v>
      </c>
      <c r="F27" s="37">
        <v>8920000</v>
      </c>
      <c r="G27" s="38">
        <v>65109.48905109489</v>
      </c>
      <c r="H27" s="39">
        <v>2.34</v>
      </c>
      <c r="I27" s="39">
        <v>0.33</v>
      </c>
      <c r="J27" s="33">
        <v>89</v>
      </c>
      <c r="K27" s="33">
        <v>88</v>
      </c>
      <c r="L27" s="33">
        <v>103</v>
      </c>
      <c r="M27" s="33">
        <v>191</v>
      </c>
      <c r="N27" s="40">
        <v>0.53926701570680624</v>
      </c>
      <c r="O27" s="33">
        <v>44</v>
      </c>
      <c r="P27" s="39">
        <v>266.66666666666663</v>
      </c>
      <c r="Q27" s="41">
        <v>0.35</v>
      </c>
      <c r="R27" s="42" t="s">
        <v>24</v>
      </c>
      <c r="S27" s="15" t="s">
        <v>39</v>
      </c>
    </row>
    <row r="28" spans="1:19" ht="18" x14ac:dyDescent="0.2">
      <c r="A28" s="43"/>
      <c r="B28" s="44"/>
      <c r="C28" s="44"/>
      <c r="D28" s="45" t="s">
        <v>430</v>
      </c>
      <c r="E28" s="46">
        <v>58</v>
      </c>
      <c r="F28" s="38">
        <v>4325900</v>
      </c>
      <c r="G28" s="38">
        <v>74584.482758620696</v>
      </c>
      <c r="H28" s="43"/>
      <c r="I28" s="43"/>
      <c r="J28" s="43"/>
      <c r="K28" s="43"/>
      <c r="L28" s="43"/>
      <c r="M28" s="43"/>
      <c r="N28" s="47"/>
      <c r="O28" s="43"/>
      <c r="P28" s="48"/>
      <c r="Q28" s="41"/>
      <c r="R28" s="15" t="s">
        <v>24</v>
      </c>
      <c r="S28" s="15" t="s">
        <v>39</v>
      </c>
    </row>
    <row r="29" spans="1:19" ht="18" x14ac:dyDescent="0.2">
      <c r="A29" s="49"/>
      <c r="B29" s="50"/>
      <c r="C29" s="50"/>
      <c r="D29" s="45" t="s">
        <v>431</v>
      </c>
      <c r="E29" s="46">
        <v>196</v>
      </c>
      <c r="F29" s="38">
        <v>8955555</v>
      </c>
      <c r="G29" s="38">
        <v>45691.607142857145</v>
      </c>
      <c r="H29" s="49"/>
      <c r="I29" s="49"/>
      <c r="J29" s="49"/>
      <c r="K29" s="49"/>
      <c r="L29" s="49"/>
      <c r="M29" s="49"/>
      <c r="N29" s="51"/>
      <c r="O29" s="49"/>
      <c r="P29" s="52"/>
      <c r="Q29" s="41"/>
      <c r="R29" s="15" t="s">
        <v>24</v>
      </c>
      <c r="S29" s="15" t="s">
        <v>39</v>
      </c>
    </row>
    <row r="30" spans="1:19" ht="19" x14ac:dyDescent="0.2">
      <c r="A30" s="33">
        <v>0</v>
      </c>
      <c r="B30" s="34" t="s">
        <v>69</v>
      </c>
      <c r="C30" s="34" t="s">
        <v>70</v>
      </c>
      <c r="D30" s="35" t="s">
        <v>429</v>
      </c>
      <c r="E30" s="36">
        <v>100</v>
      </c>
      <c r="F30" s="37">
        <v>5421446</v>
      </c>
      <c r="G30" s="38">
        <v>54214.46</v>
      </c>
      <c r="H30" s="39">
        <v>1.22</v>
      </c>
      <c r="I30" s="39">
        <v>0</v>
      </c>
      <c r="J30" s="33">
        <v>66</v>
      </c>
      <c r="K30" s="33">
        <v>68</v>
      </c>
      <c r="L30" s="33">
        <v>38</v>
      </c>
      <c r="M30" s="33">
        <v>106</v>
      </c>
      <c r="N30" s="40">
        <v>0.35849056603773582</v>
      </c>
      <c r="O30" s="33">
        <v>31</v>
      </c>
      <c r="P30" s="39" t="s">
        <v>22</v>
      </c>
      <c r="Q30" s="41">
        <v>0.35</v>
      </c>
      <c r="R30" s="42" t="s">
        <v>24</v>
      </c>
      <c r="S30" s="15" t="s">
        <v>39</v>
      </c>
    </row>
    <row r="31" spans="1:19" ht="18" x14ac:dyDescent="0.2">
      <c r="A31" s="43"/>
      <c r="B31" s="44"/>
      <c r="C31" s="44"/>
      <c r="D31" s="45" t="s">
        <v>430</v>
      </c>
      <c r="E31" s="46">
        <v>100</v>
      </c>
      <c r="F31" s="38">
        <v>5421446</v>
      </c>
      <c r="G31" s="38">
        <v>54214.46</v>
      </c>
      <c r="H31" s="43"/>
      <c r="I31" s="43"/>
      <c r="J31" s="43"/>
      <c r="K31" s="43"/>
      <c r="L31" s="43"/>
      <c r="M31" s="43"/>
      <c r="N31" s="47"/>
      <c r="O31" s="43"/>
      <c r="P31" s="48"/>
      <c r="Q31" s="41"/>
      <c r="R31" s="15" t="s">
        <v>24</v>
      </c>
      <c r="S31" s="15" t="s">
        <v>39</v>
      </c>
    </row>
    <row r="32" spans="1:19" ht="18" x14ac:dyDescent="0.2">
      <c r="A32" s="49"/>
      <c r="B32" s="50"/>
      <c r="C32" s="50"/>
      <c r="D32" s="45" t="s">
        <v>431</v>
      </c>
      <c r="E32" s="46">
        <v>250</v>
      </c>
      <c r="F32" s="38">
        <v>15660000</v>
      </c>
      <c r="G32" s="38">
        <v>62640</v>
      </c>
      <c r="H32" s="49"/>
      <c r="I32" s="49"/>
      <c r="J32" s="49"/>
      <c r="K32" s="49"/>
      <c r="L32" s="49"/>
      <c r="M32" s="49"/>
      <c r="N32" s="51"/>
      <c r="O32" s="49"/>
      <c r="P32" s="52"/>
      <c r="Q32" s="41"/>
      <c r="R32" s="15" t="s">
        <v>24</v>
      </c>
      <c r="S32" s="15" t="s">
        <v>39</v>
      </c>
    </row>
    <row r="33" spans="1:19" ht="19" x14ac:dyDescent="0.2">
      <c r="A33" s="33">
        <v>0</v>
      </c>
      <c r="B33" s="34" t="s">
        <v>79</v>
      </c>
      <c r="C33" s="34" t="s">
        <v>432</v>
      </c>
      <c r="D33" s="35" t="s">
        <v>429</v>
      </c>
      <c r="E33" s="36">
        <v>127.5</v>
      </c>
      <c r="F33" s="37">
        <v>826200</v>
      </c>
      <c r="G33" s="38">
        <v>6480</v>
      </c>
      <c r="H33" s="39">
        <v>4.53</v>
      </c>
      <c r="I33" s="39">
        <v>0.33</v>
      </c>
      <c r="J33" s="33">
        <v>5</v>
      </c>
      <c r="K33" s="33">
        <v>4</v>
      </c>
      <c r="L33" s="33">
        <v>213</v>
      </c>
      <c r="M33" s="33">
        <v>217</v>
      </c>
      <c r="N33" s="40">
        <v>0.98156682027649766</v>
      </c>
      <c r="O33" s="33">
        <v>47</v>
      </c>
      <c r="P33" s="39">
        <v>12.121212121212121</v>
      </c>
      <c r="Q33" s="41">
        <v>0.3</v>
      </c>
      <c r="R33" s="42" t="s">
        <v>48</v>
      </c>
      <c r="S33" s="15" t="s">
        <v>80</v>
      </c>
    </row>
    <row r="34" spans="1:19" ht="18" x14ac:dyDescent="0.2">
      <c r="A34" s="43"/>
      <c r="B34" s="44"/>
      <c r="C34" s="44"/>
      <c r="D34" s="45" t="s">
        <v>430</v>
      </c>
      <c r="E34" s="46">
        <v>127.5</v>
      </c>
      <c r="F34" s="38">
        <v>826200</v>
      </c>
      <c r="G34" s="38">
        <v>6480</v>
      </c>
      <c r="H34" s="43"/>
      <c r="I34" s="43"/>
      <c r="J34" s="43"/>
      <c r="K34" s="43"/>
      <c r="L34" s="43"/>
      <c r="M34" s="43"/>
      <c r="N34" s="47"/>
      <c r="O34" s="43"/>
      <c r="P34" s="48"/>
      <c r="Q34" s="41"/>
      <c r="R34" s="42" t="s">
        <v>48</v>
      </c>
      <c r="S34" s="15" t="s">
        <v>80</v>
      </c>
    </row>
    <row r="35" spans="1:19" ht="18" x14ac:dyDescent="0.2">
      <c r="A35" s="49"/>
      <c r="B35" s="50"/>
      <c r="C35" s="50"/>
      <c r="D35" s="45" t="s">
        <v>431</v>
      </c>
      <c r="E35" s="46">
        <v>127.5</v>
      </c>
      <c r="F35" s="38">
        <v>826200</v>
      </c>
      <c r="G35" s="38">
        <v>6480</v>
      </c>
      <c r="H35" s="49"/>
      <c r="I35" s="49"/>
      <c r="J35" s="49"/>
      <c r="K35" s="49"/>
      <c r="L35" s="49"/>
      <c r="M35" s="49"/>
      <c r="N35" s="51"/>
      <c r="O35" s="49"/>
      <c r="P35" s="52"/>
      <c r="Q35" s="41"/>
      <c r="R35" s="42" t="s">
        <v>48</v>
      </c>
      <c r="S35" s="15" t="s">
        <v>80</v>
      </c>
    </row>
    <row r="36" spans="1:19" ht="19" x14ac:dyDescent="0.2">
      <c r="A36" s="33">
        <v>0</v>
      </c>
      <c r="B36" s="34" t="s">
        <v>81</v>
      </c>
      <c r="C36" s="34" t="s">
        <v>432</v>
      </c>
      <c r="D36" s="35" t="s">
        <v>429</v>
      </c>
      <c r="E36" s="36">
        <v>75</v>
      </c>
      <c r="F36" s="37">
        <v>3939747</v>
      </c>
      <c r="G36" s="38">
        <v>52529.96</v>
      </c>
      <c r="H36" s="39">
        <v>0.18</v>
      </c>
      <c r="I36" s="39">
        <v>0.33</v>
      </c>
      <c r="J36" s="33">
        <v>5</v>
      </c>
      <c r="K36" s="33">
        <v>4</v>
      </c>
      <c r="L36" s="33">
        <v>6</v>
      </c>
      <c r="M36" s="33">
        <v>10</v>
      </c>
      <c r="N36" s="40">
        <v>0.6</v>
      </c>
      <c r="O36" s="33">
        <v>33</v>
      </c>
      <c r="P36" s="39">
        <v>12.121212121212121</v>
      </c>
      <c r="Q36" s="41">
        <v>0.35</v>
      </c>
      <c r="R36" s="42" t="s">
        <v>24</v>
      </c>
      <c r="S36" s="15" t="s">
        <v>49</v>
      </c>
    </row>
    <row r="37" spans="1:19" ht="18" x14ac:dyDescent="0.2">
      <c r="A37" s="43"/>
      <c r="B37" s="44"/>
      <c r="C37" s="44"/>
      <c r="D37" s="45" t="s">
        <v>430</v>
      </c>
      <c r="E37" s="46">
        <v>73.5</v>
      </c>
      <c r="F37" s="38">
        <v>3876202</v>
      </c>
      <c r="G37" s="38">
        <v>52737.442176870747</v>
      </c>
      <c r="H37" s="43"/>
      <c r="I37" s="43"/>
      <c r="J37" s="43"/>
      <c r="K37" s="43"/>
      <c r="L37" s="43"/>
      <c r="M37" s="43"/>
      <c r="N37" s="47"/>
      <c r="O37" s="43"/>
      <c r="P37" s="48"/>
      <c r="Q37" s="41"/>
      <c r="R37" s="15" t="s">
        <v>24</v>
      </c>
      <c r="S37" s="15" t="s">
        <v>49</v>
      </c>
    </row>
    <row r="38" spans="1:19" ht="18" x14ac:dyDescent="0.2">
      <c r="A38" s="49"/>
      <c r="B38" s="50"/>
      <c r="C38" s="50"/>
      <c r="D38" s="45" t="s">
        <v>431</v>
      </c>
      <c r="E38" s="46">
        <v>84</v>
      </c>
      <c r="F38" s="38">
        <v>4649324</v>
      </c>
      <c r="G38" s="38">
        <v>55349.095238095237</v>
      </c>
      <c r="H38" s="49"/>
      <c r="I38" s="49"/>
      <c r="J38" s="49"/>
      <c r="K38" s="49"/>
      <c r="L38" s="49"/>
      <c r="M38" s="49"/>
      <c r="N38" s="51"/>
      <c r="O38" s="49"/>
      <c r="P38" s="52"/>
      <c r="Q38" s="41"/>
      <c r="R38" s="15" t="s">
        <v>24</v>
      </c>
      <c r="S38" s="15" t="s">
        <v>49</v>
      </c>
    </row>
    <row r="39" spans="1:19" ht="19" x14ac:dyDescent="0.2">
      <c r="A39" s="33">
        <v>0</v>
      </c>
      <c r="B39" s="34" t="s">
        <v>89</v>
      </c>
      <c r="C39" s="34" t="s">
        <v>90</v>
      </c>
      <c r="D39" s="35" t="s">
        <v>429</v>
      </c>
      <c r="E39" s="36">
        <v>73.05</v>
      </c>
      <c r="F39" s="37">
        <v>3744000</v>
      </c>
      <c r="G39" s="38">
        <v>51252.566735112938</v>
      </c>
      <c r="H39" s="39">
        <v>2.96</v>
      </c>
      <c r="I39" s="39">
        <v>2.66</v>
      </c>
      <c r="J39" s="33">
        <v>35</v>
      </c>
      <c r="K39" s="33">
        <v>27</v>
      </c>
      <c r="L39" s="33">
        <v>258</v>
      </c>
      <c r="M39" s="33">
        <v>285</v>
      </c>
      <c r="N39" s="40">
        <v>0.90526315789473688</v>
      </c>
      <c r="O39" s="33">
        <v>87</v>
      </c>
      <c r="P39" s="39">
        <v>10.150375939849624</v>
      </c>
      <c r="Q39" s="41">
        <v>0.2</v>
      </c>
      <c r="R39" s="42" t="s">
        <v>24</v>
      </c>
      <c r="S39" s="15" t="s">
        <v>91</v>
      </c>
    </row>
    <row r="40" spans="1:19" ht="18" x14ac:dyDescent="0.2">
      <c r="A40" s="43"/>
      <c r="B40" s="44"/>
      <c r="C40" s="44"/>
      <c r="D40" s="45" t="s">
        <v>430</v>
      </c>
      <c r="E40" s="46">
        <v>45</v>
      </c>
      <c r="F40" s="38">
        <v>2578750</v>
      </c>
      <c r="G40" s="38">
        <v>57305.555555555555</v>
      </c>
      <c r="H40" s="43"/>
      <c r="I40" s="43"/>
      <c r="J40" s="43"/>
      <c r="K40" s="43"/>
      <c r="L40" s="43"/>
      <c r="M40" s="43"/>
      <c r="N40" s="47"/>
      <c r="O40" s="43"/>
      <c r="P40" s="48"/>
      <c r="Q40" s="41"/>
      <c r="R40" s="15" t="s">
        <v>24</v>
      </c>
      <c r="S40" s="15" t="s">
        <v>91</v>
      </c>
    </row>
    <row r="41" spans="1:19" ht="18" x14ac:dyDescent="0.2">
      <c r="A41" s="49"/>
      <c r="B41" s="50"/>
      <c r="C41" s="50"/>
      <c r="D41" s="45" t="s">
        <v>431</v>
      </c>
      <c r="E41" s="46">
        <v>103.12</v>
      </c>
      <c r="F41" s="38">
        <v>3744000</v>
      </c>
      <c r="G41" s="38">
        <v>36307.214895267651</v>
      </c>
      <c r="H41" s="49"/>
      <c r="I41" s="49"/>
      <c r="J41" s="49"/>
      <c r="K41" s="49"/>
      <c r="L41" s="49"/>
      <c r="M41" s="49"/>
      <c r="N41" s="51"/>
      <c r="O41" s="49"/>
      <c r="P41" s="52"/>
      <c r="Q41" s="41"/>
      <c r="R41" s="15" t="s">
        <v>24</v>
      </c>
      <c r="S41" s="15" t="s">
        <v>91</v>
      </c>
    </row>
    <row r="42" spans="1:19" ht="19" x14ac:dyDescent="0.2">
      <c r="A42" s="33">
        <v>0</v>
      </c>
      <c r="B42" s="34" t="s">
        <v>86</v>
      </c>
      <c r="C42" s="34" t="s">
        <v>432</v>
      </c>
      <c r="D42" s="35" t="s">
        <v>429</v>
      </c>
      <c r="E42" s="36">
        <v>57.48</v>
      </c>
      <c r="F42" s="37">
        <v>3170000</v>
      </c>
      <c r="G42" s="38">
        <v>55149.617258176761</v>
      </c>
      <c r="H42" s="39">
        <v>0.27</v>
      </c>
      <c r="I42" s="39">
        <v>0</v>
      </c>
      <c r="J42" s="33">
        <v>5</v>
      </c>
      <c r="K42" s="33">
        <v>5</v>
      </c>
      <c r="L42" s="33">
        <v>15</v>
      </c>
      <c r="M42" s="33">
        <v>20</v>
      </c>
      <c r="N42" s="40">
        <v>0.75</v>
      </c>
      <c r="O42" s="33">
        <v>54</v>
      </c>
      <c r="P42" s="53" t="s">
        <v>22</v>
      </c>
      <c r="Q42" s="41">
        <v>0.3</v>
      </c>
      <c r="R42" s="42" t="s">
        <v>24</v>
      </c>
      <c r="S42" s="15" t="s">
        <v>88</v>
      </c>
    </row>
    <row r="43" spans="1:19" ht="18" x14ac:dyDescent="0.2">
      <c r="A43" s="43"/>
      <c r="B43" s="44"/>
      <c r="C43" s="44"/>
      <c r="D43" s="45" t="s">
        <v>430</v>
      </c>
      <c r="E43" s="46">
        <v>38.409999999999997</v>
      </c>
      <c r="F43" s="38">
        <v>3170000</v>
      </c>
      <c r="G43" s="38">
        <v>82530.590991929188</v>
      </c>
      <c r="H43" s="43"/>
      <c r="I43" s="43"/>
      <c r="J43" s="43"/>
      <c r="K43" s="43"/>
      <c r="L43" s="43"/>
      <c r="M43" s="43"/>
      <c r="N43" s="47"/>
      <c r="O43" s="43"/>
      <c r="P43" s="48"/>
      <c r="Q43" s="41"/>
      <c r="R43" s="15" t="s">
        <v>24</v>
      </c>
      <c r="S43" s="15" t="s">
        <v>88</v>
      </c>
    </row>
    <row r="44" spans="1:19" ht="18" x14ac:dyDescent="0.2">
      <c r="A44" s="49"/>
      <c r="B44" s="50"/>
      <c r="C44" s="50"/>
      <c r="D44" s="45" t="s">
        <v>431</v>
      </c>
      <c r="E44" s="46">
        <v>71.3</v>
      </c>
      <c r="F44" s="38">
        <v>3547400</v>
      </c>
      <c r="G44" s="38">
        <v>49753.155680224409</v>
      </c>
      <c r="H44" s="49"/>
      <c r="I44" s="49"/>
      <c r="J44" s="49"/>
      <c r="K44" s="49"/>
      <c r="L44" s="49"/>
      <c r="M44" s="49"/>
      <c r="N44" s="51"/>
      <c r="O44" s="49"/>
      <c r="P44" s="52"/>
      <c r="Q44" s="41"/>
      <c r="R44" s="15" t="s">
        <v>24</v>
      </c>
      <c r="S44" s="15" t="s">
        <v>88</v>
      </c>
    </row>
    <row r="45" spans="1:19" ht="19" x14ac:dyDescent="0.2">
      <c r="A45" s="33">
        <v>0</v>
      </c>
      <c r="B45" s="34" t="s">
        <v>93</v>
      </c>
      <c r="C45" s="34" t="s">
        <v>94</v>
      </c>
      <c r="D45" s="35" t="s">
        <v>429</v>
      </c>
      <c r="E45" s="36">
        <v>98</v>
      </c>
      <c r="F45" s="37">
        <v>7200000</v>
      </c>
      <c r="G45" s="38">
        <v>73469.387755102041</v>
      </c>
      <c r="H45" s="39">
        <v>0.64</v>
      </c>
      <c r="I45" s="39">
        <v>0</v>
      </c>
      <c r="J45" s="33">
        <v>18</v>
      </c>
      <c r="K45" s="33">
        <v>18</v>
      </c>
      <c r="L45" s="33">
        <v>37</v>
      </c>
      <c r="M45" s="33">
        <v>55</v>
      </c>
      <c r="N45" s="40">
        <v>0.67272727272727273</v>
      </c>
      <c r="O45" s="33">
        <v>57</v>
      </c>
      <c r="P45" s="39" t="s">
        <v>22</v>
      </c>
      <c r="Q45" s="41">
        <v>0.35</v>
      </c>
      <c r="R45" s="42" t="s">
        <v>24</v>
      </c>
      <c r="S45" s="15" t="s">
        <v>34</v>
      </c>
    </row>
    <row r="46" spans="1:19" ht="18" x14ac:dyDescent="0.2">
      <c r="A46" s="43"/>
      <c r="B46" s="44"/>
      <c r="C46" s="44"/>
      <c r="D46" s="45" t="s">
        <v>430</v>
      </c>
      <c r="E46" s="46">
        <v>98</v>
      </c>
      <c r="F46" s="38">
        <v>7200000</v>
      </c>
      <c r="G46" s="38">
        <v>73469.387755102041</v>
      </c>
      <c r="H46" s="43"/>
      <c r="I46" s="43"/>
      <c r="J46" s="43"/>
      <c r="K46" s="43"/>
      <c r="L46" s="43"/>
      <c r="M46" s="43"/>
      <c r="N46" s="47"/>
      <c r="O46" s="43"/>
      <c r="P46" s="48"/>
      <c r="Q46" s="41"/>
      <c r="R46" s="15" t="s">
        <v>24</v>
      </c>
      <c r="S46" s="15" t="s">
        <v>34</v>
      </c>
    </row>
    <row r="47" spans="1:19" ht="18" x14ac:dyDescent="0.2">
      <c r="A47" s="49"/>
      <c r="B47" s="50"/>
      <c r="C47" s="50"/>
      <c r="D47" s="45" t="s">
        <v>431</v>
      </c>
      <c r="E47" s="46">
        <v>132</v>
      </c>
      <c r="F47" s="38">
        <v>8700000</v>
      </c>
      <c r="G47" s="38">
        <v>65909.090909090912</v>
      </c>
      <c r="H47" s="49"/>
      <c r="I47" s="49"/>
      <c r="J47" s="49"/>
      <c r="K47" s="49"/>
      <c r="L47" s="49"/>
      <c r="M47" s="49"/>
      <c r="N47" s="51"/>
      <c r="O47" s="49"/>
      <c r="P47" s="52"/>
      <c r="Q47" s="41"/>
      <c r="R47" s="15" t="s">
        <v>24</v>
      </c>
      <c r="S47" s="15" t="s">
        <v>34</v>
      </c>
    </row>
    <row r="48" spans="1:19" ht="19" x14ac:dyDescent="0.2">
      <c r="A48" s="33">
        <v>0</v>
      </c>
      <c r="B48" s="34" t="s">
        <v>103</v>
      </c>
      <c r="C48" s="34" t="s">
        <v>432</v>
      </c>
      <c r="D48" s="35" t="s">
        <v>429</v>
      </c>
      <c r="E48" s="36">
        <v>100</v>
      </c>
      <c r="F48" s="37">
        <v>2990000</v>
      </c>
      <c r="G48" s="38">
        <v>29900</v>
      </c>
      <c r="H48" s="39">
        <v>0.23</v>
      </c>
      <c r="I48" s="39">
        <v>1</v>
      </c>
      <c r="J48" s="33">
        <v>7</v>
      </c>
      <c r="K48" s="33">
        <v>4</v>
      </c>
      <c r="L48" s="33">
        <v>10</v>
      </c>
      <c r="M48" s="33">
        <v>14</v>
      </c>
      <c r="N48" s="40">
        <v>0.7142857142857143</v>
      </c>
      <c r="O48" s="33">
        <v>43</v>
      </c>
      <c r="P48" s="39">
        <v>4</v>
      </c>
      <c r="Q48" s="41">
        <v>0.3</v>
      </c>
      <c r="R48" s="42" t="s">
        <v>24</v>
      </c>
      <c r="S48" s="15" t="s">
        <v>99</v>
      </c>
    </row>
    <row r="49" spans="1:19" ht="18" x14ac:dyDescent="0.2">
      <c r="A49" s="43"/>
      <c r="B49" s="44"/>
      <c r="C49" s="44"/>
      <c r="D49" s="45" t="s">
        <v>430</v>
      </c>
      <c r="E49" s="46">
        <v>100</v>
      </c>
      <c r="F49" s="38">
        <v>2990000</v>
      </c>
      <c r="G49" s="38">
        <v>29900</v>
      </c>
      <c r="H49" s="43"/>
      <c r="I49" s="43"/>
      <c r="J49" s="43"/>
      <c r="K49" s="43"/>
      <c r="L49" s="43"/>
      <c r="M49" s="43"/>
      <c r="N49" s="47"/>
      <c r="O49" s="43"/>
      <c r="P49" s="48"/>
      <c r="Q49" s="41"/>
      <c r="R49" s="15" t="s">
        <v>24</v>
      </c>
      <c r="S49" s="15" t="s">
        <v>99</v>
      </c>
    </row>
    <row r="50" spans="1:19" ht="18" x14ac:dyDescent="0.2">
      <c r="A50" s="49"/>
      <c r="B50" s="50"/>
      <c r="C50" s="50"/>
      <c r="D50" s="45" t="s">
        <v>431</v>
      </c>
      <c r="E50" s="46">
        <v>100</v>
      </c>
      <c r="F50" s="38">
        <v>2990000</v>
      </c>
      <c r="G50" s="38">
        <v>29900</v>
      </c>
      <c r="H50" s="49"/>
      <c r="I50" s="49"/>
      <c r="J50" s="49"/>
      <c r="K50" s="49"/>
      <c r="L50" s="49"/>
      <c r="M50" s="49"/>
      <c r="N50" s="51"/>
      <c r="O50" s="49"/>
      <c r="P50" s="52"/>
      <c r="Q50" s="41"/>
      <c r="R50" s="15" t="s">
        <v>24</v>
      </c>
      <c r="S50" s="15" t="s">
        <v>99</v>
      </c>
    </row>
    <row r="51" spans="1:19" ht="19" x14ac:dyDescent="0.2">
      <c r="A51" s="33">
        <v>0</v>
      </c>
      <c r="B51" s="34" t="s">
        <v>107</v>
      </c>
      <c r="C51" s="34" t="s">
        <v>31</v>
      </c>
      <c r="D51" s="35" t="s">
        <v>429</v>
      </c>
      <c r="E51" s="36">
        <v>123.76</v>
      </c>
      <c r="F51" s="37">
        <v>3640000</v>
      </c>
      <c r="G51" s="38">
        <v>29411.764705882353</v>
      </c>
      <c r="H51" s="39">
        <v>2.48</v>
      </c>
      <c r="I51" s="39">
        <v>0.33</v>
      </c>
      <c r="J51" s="33">
        <v>157</v>
      </c>
      <c r="K51" s="33">
        <v>156</v>
      </c>
      <c r="L51" s="33">
        <v>139</v>
      </c>
      <c r="M51" s="33">
        <v>295</v>
      </c>
      <c r="N51" s="40">
        <v>0.47118644067796611</v>
      </c>
      <c r="O51" s="33">
        <v>56</v>
      </c>
      <c r="P51" s="39">
        <v>472.72727272727269</v>
      </c>
      <c r="Q51" s="41">
        <v>0.3</v>
      </c>
      <c r="R51" s="42" t="s">
        <v>60</v>
      </c>
      <c r="S51" s="15" t="s">
        <v>29</v>
      </c>
    </row>
    <row r="52" spans="1:19" ht="18" x14ac:dyDescent="0.2">
      <c r="A52" s="43"/>
      <c r="B52" s="44"/>
      <c r="C52" s="44"/>
      <c r="D52" s="45" t="s">
        <v>430</v>
      </c>
      <c r="E52" s="46">
        <v>123.76</v>
      </c>
      <c r="F52" s="38">
        <v>3640000</v>
      </c>
      <c r="G52" s="38">
        <v>29411.764705882353</v>
      </c>
      <c r="H52" s="43"/>
      <c r="I52" s="43"/>
      <c r="J52" s="43"/>
      <c r="K52" s="43"/>
      <c r="L52" s="43"/>
      <c r="M52" s="43"/>
      <c r="N52" s="47"/>
      <c r="O52" s="43"/>
      <c r="P52" s="48"/>
      <c r="Q52" s="41"/>
      <c r="R52" s="42" t="s">
        <v>60</v>
      </c>
      <c r="S52" s="15" t="s">
        <v>29</v>
      </c>
    </row>
    <row r="53" spans="1:19" ht="18" x14ac:dyDescent="0.2">
      <c r="A53" s="49"/>
      <c r="B53" s="50"/>
      <c r="C53" s="50"/>
      <c r="D53" s="45" t="s">
        <v>431</v>
      </c>
      <c r="E53" s="46">
        <v>136.56</v>
      </c>
      <c r="F53" s="38">
        <v>4040000</v>
      </c>
      <c r="G53" s="38">
        <v>29584.065612185121</v>
      </c>
      <c r="H53" s="49"/>
      <c r="I53" s="49"/>
      <c r="J53" s="49"/>
      <c r="K53" s="49"/>
      <c r="L53" s="49"/>
      <c r="M53" s="49"/>
      <c r="N53" s="51"/>
      <c r="O53" s="49"/>
      <c r="P53" s="52"/>
      <c r="Q53" s="41"/>
      <c r="R53" s="42" t="s">
        <v>60</v>
      </c>
      <c r="S53" s="15" t="s">
        <v>29</v>
      </c>
    </row>
    <row r="54" spans="1:19" ht="19" x14ac:dyDescent="0.2">
      <c r="A54" s="33">
        <v>0</v>
      </c>
      <c r="B54" s="34" t="s">
        <v>123</v>
      </c>
      <c r="C54" s="34" t="s">
        <v>432</v>
      </c>
      <c r="D54" s="35" t="s">
        <v>429</v>
      </c>
      <c r="E54" s="36">
        <v>140</v>
      </c>
      <c r="F54" s="37">
        <v>182000</v>
      </c>
      <c r="G54" s="38">
        <v>1300</v>
      </c>
      <c r="H54" s="39">
        <v>35.92</v>
      </c>
      <c r="I54" s="39">
        <v>0</v>
      </c>
      <c r="J54" s="33">
        <v>42</v>
      </c>
      <c r="K54" s="33">
        <v>42</v>
      </c>
      <c r="L54" s="33">
        <v>1796</v>
      </c>
      <c r="M54" s="33">
        <v>1838</v>
      </c>
      <c r="N54" s="40">
        <v>0.97714907508161042</v>
      </c>
      <c r="O54" s="33">
        <v>50</v>
      </c>
      <c r="P54" s="39" t="s">
        <v>22</v>
      </c>
      <c r="Q54" s="41">
        <v>0.3</v>
      </c>
      <c r="R54" s="42" t="s">
        <v>48</v>
      </c>
      <c r="S54" s="15" t="s">
        <v>61</v>
      </c>
    </row>
    <row r="55" spans="1:19" ht="18" x14ac:dyDescent="0.2">
      <c r="A55" s="43"/>
      <c r="B55" s="44"/>
      <c r="C55" s="44"/>
      <c r="D55" s="45" t="s">
        <v>430</v>
      </c>
      <c r="E55" s="46">
        <v>116</v>
      </c>
      <c r="F55" s="38">
        <v>182000</v>
      </c>
      <c r="G55" s="38">
        <v>1568.9655172413793</v>
      </c>
      <c r="H55" s="43"/>
      <c r="I55" s="43"/>
      <c r="J55" s="43"/>
      <c r="K55" s="43"/>
      <c r="L55" s="43"/>
      <c r="M55" s="43"/>
      <c r="N55" s="47"/>
      <c r="O55" s="43"/>
      <c r="P55" s="48"/>
      <c r="Q55" s="41"/>
      <c r="R55" s="42" t="s">
        <v>48</v>
      </c>
      <c r="S55" s="15" t="s">
        <v>61</v>
      </c>
    </row>
    <row r="56" spans="1:19" ht="18" x14ac:dyDescent="0.2">
      <c r="A56" s="49"/>
      <c r="B56" s="50"/>
      <c r="C56" s="50"/>
      <c r="D56" s="45" t="s">
        <v>431</v>
      </c>
      <c r="E56" s="46">
        <v>200</v>
      </c>
      <c r="F56" s="38">
        <v>260000</v>
      </c>
      <c r="G56" s="38">
        <v>1300</v>
      </c>
      <c r="H56" s="49"/>
      <c r="I56" s="49"/>
      <c r="J56" s="49"/>
      <c r="K56" s="49"/>
      <c r="L56" s="49"/>
      <c r="M56" s="49"/>
      <c r="N56" s="51"/>
      <c r="O56" s="49"/>
      <c r="P56" s="52"/>
      <c r="Q56" s="41"/>
      <c r="R56" s="42" t="s">
        <v>48</v>
      </c>
      <c r="S56" s="15" t="s">
        <v>61</v>
      </c>
    </row>
    <row r="57" spans="1:19" ht="19" x14ac:dyDescent="0.2">
      <c r="A57" s="33">
        <v>0</v>
      </c>
      <c r="B57" s="34" t="s">
        <v>124</v>
      </c>
      <c r="C57" s="34" t="s">
        <v>124</v>
      </c>
      <c r="D57" s="35" t="s">
        <v>429</v>
      </c>
      <c r="E57" s="36">
        <v>525</v>
      </c>
      <c r="F57" s="37">
        <v>7875000</v>
      </c>
      <c r="G57" s="38">
        <v>15000</v>
      </c>
      <c r="H57" s="39">
        <v>2</v>
      </c>
      <c r="I57" s="39">
        <v>0.66</v>
      </c>
      <c r="J57" s="33">
        <v>17</v>
      </c>
      <c r="K57" s="33">
        <v>15</v>
      </c>
      <c r="L57" s="33">
        <v>126</v>
      </c>
      <c r="M57" s="33">
        <v>141</v>
      </c>
      <c r="N57" s="40">
        <v>0.8936170212765957</v>
      </c>
      <c r="O57" s="33">
        <v>63</v>
      </c>
      <c r="P57" s="39">
        <v>22.727272727272727</v>
      </c>
      <c r="Q57" s="41">
        <v>0.3</v>
      </c>
      <c r="R57" s="42" t="s">
        <v>48</v>
      </c>
      <c r="S57" s="15" t="s">
        <v>106</v>
      </c>
    </row>
    <row r="58" spans="1:19" ht="18" x14ac:dyDescent="0.2">
      <c r="A58" s="43"/>
      <c r="B58" s="44"/>
      <c r="C58" s="44"/>
      <c r="D58" s="45" t="s">
        <v>430</v>
      </c>
      <c r="E58" s="46">
        <v>252</v>
      </c>
      <c r="F58" s="38">
        <v>7875000</v>
      </c>
      <c r="G58" s="38">
        <v>31250</v>
      </c>
      <c r="H58" s="43"/>
      <c r="I58" s="43"/>
      <c r="J58" s="43"/>
      <c r="K58" s="43"/>
      <c r="L58" s="43"/>
      <c r="M58" s="43"/>
      <c r="N58" s="47"/>
      <c r="O58" s="43"/>
      <c r="P58" s="48"/>
      <c r="Q58" s="41"/>
      <c r="R58" s="42" t="s">
        <v>48</v>
      </c>
      <c r="S58" s="15" t="s">
        <v>106</v>
      </c>
    </row>
    <row r="59" spans="1:19" ht="18" x14ac:dyDescent="0.2">
      <c r="A59" s="49"/>
      <c r="B59" s="50"/>
      <c r="C59" s="50"/>
      <c r="D59" s="45" t="s">
        <v>431</v>
      </c>
      <c r="E59" s="46">
        <v>722.11</v>
      </c>
      <c r="F59" s="38">
        <v>8793840</v>
      </c>
      <c r="G59" s="38">
        <v>12177.978424339783</v>
      </c>
      <c r="H59" s="49"/>
      <c r="I59" s="49"/>
      <c r="J59" s="49"/>
      <c r="K59" s="49"/>
      <c r="L59" s="49"/>
      <c r="M59" s="49"/>
      <c r="N59" s="51"/>
      <c r="O59" s="49"/>
      <c r="P59" s="52"/>
      <c r="Q59" s="41"/>
      <c r="R59" s="42" t="s">
        <v>48</v>
      </c>
      <c r="S59" s="15" t="s">
        <v>106</v>
      </c>
    </row>
    <row r="60" spans="1:19" ht="19" x14ac:dyDescent="0.2">
      <c r="A60" s="33">
        <v>0</v>
      </c>
      <c r="B60" s="34" t="s">
        <v>125</v>
      </c>
      <c r="C60" s="34" t="s">
        <v>126</v>
      </c>
      <c r="D60" s="35" t="s">
        <v>429</v>
      </c>
      <c r="E60" s="36">
        <v>245.68</v>
      </c>
      <c r="F60" s="37">
        <v>2289738</v>
      </c>
      <c r="G60" s="38">
        <v>9320.0016281341577</v>
      </c>
      <c r="H60" s="39">
        <v>0.78</v>
      </c>
      <c r="I60" s="39">
        <v>0</v>
      </c>
      <c r="J60" s="33">
        <v>2</v>
      </c>
      <c r="K60" s="33">
        <v>3</v>
      </c>
      <c r="L60" s="33">
        <v>32</v>
      </c>
      <c r="M60" s="33">
        <v>35</v>
      </c>
      <c r="N60" s="40">
        <v>0.91428571428571426</v>
      </c>
      <c r="O60" s="33">
        <v>41</v>
      </c>
      <c r="P60" s="39" t="s">
        <v>22</v>
      </c>
      <c r="Q60" s="41">
        <v>0.3</v>
      </c>
      <c r="R60" s="42" t="s">
        <v>48</v>
      </c>
      <c r="S60" s="15" t="s">
        <v>39</v>
      </c>
    </row>
    <row r="61" spans="1:19" ht="18" x14ac:dyDescent="0.2">
      <c r="A61" s="43"/>
      <c r="B61" s="44"/>
      <c r="C61" s="44"/>
      <c r="D61" s="45" t="s">
        <v>430</v>
      </c>
      <c r="E61" s="46">
        <v>236.9</v>
      </c>
      <c r="F61" s="38">
        <v>2207908</v>
      </c>
      <c r="G61" s="38">
        <v>9320</v>
      </c>
      <c r="H61" s="43"/>
      <c r="I61" s="43"/>
      <c r="J61" s="43"/>
      <c r="K61" s="43"/>
      <c r="L61" s="43"/>
      <c r="M61" s="43"/>
      <c r="N61" s="47"/>
      <c r="O61" s="43"/>
      <c r="P61" s="48"/>
      <c r="Q61" s="41"/>
      <c r="R61" s="42" t="s">
        <v>48</v>
      </c>
      <c r="S61" s="15" t="s">
        <v>39</v>
      </c>
    </row>
    <row r="62" spans="1:19" ht="18" x14ac:dyDescent="0.2">
      <c r="A62" s="49"/>
      <c r="B62" s="50"/>
      <c r="C62" s="50"/>
      <c r="D62" s="45" t="s">
        <v>431</v>
      </c>
      <c r="E62" s="46">
        <v>699.19</v>
      </c>
      <c r="F62" s="38">
        <v>3530416</v>
      </c>
      <c r="G62" s="38">
        <v>5049.2941832692113</v>
      </c>
      <c r="H62" s="49"/>
      <c r="I62" s="49"/>
      <c r="J62" s="49"/>
      <c r="K62" s="49"/>
      <c r="L62" s="49"/>
      <c r="M62" s="49"/>
      <c r="N62" s="51"/>
      <c r="O62" s="49"/>
      <c r="P62" s="52"/>
      <c r="Q62" s="41"/>
      <c r="R62" s="42" t="s">
        <v>48</v>
      </c>
      <c r="S62" s="15" t="s">
        <v>39</v>
      </c>
    </row>
    <row r="63" spans="1:19" ht="19" x14ac:dyDescent="0.2">
      <c r="A63" s="33">
        <v>0</v>
      </c>
      <c r="B63" s="34" t="s">
        <v>127</v>
      </c>
      <c r="C63" s="34" t="s">
        <v>128</v>
      </c>
      <c r="D63" s="35" t="s">
        <v>429</v>
      </c>
      <c r="E63" s="36">
        <v>1000</v>
      </c>
      <c r="F63" s="37">
        <v>1850000</v>
      </c>
      <c r="G63" s="38">
        <v>1850</v>
      </c>
      <c r="H63" s="39">
        <v>1.1299999999999999</v>
      </c>
      <c r="I63" s="39">
        <v>0</v>
      </c>
      <c r="J63" s="33">
        <v>15</v>
      </c>
      <c r="K63" s="33">
        <v>15</v>
      </c>
      <c r="L63" s="33">
        <v>50</v>
      </c>
      <c r="M63" s="33">
        <v>65</v>
      </c>
      <c r="N63" s="40">
        <v>0.76923076923076927</v>
      </c>
      <c r="O63" s="33">
        <v>44</v>
      </c>
      <c r="P63" s="39" t="s">
        <v>22</v>
      </c>
      <c r="Q63" s="41">
        <v>0.25</v>
      </c>
      <c r="R63" s="42" t="s">
        <v>48</v>
      </c>
      <c r="S63" s="15" t="s">
        <v>78</v>
      </c>
    </row>
    <row r="64" spans="1:19" ht="18" x14ac:dyDescent="0.2">
      <c r="A64" s="43"/>
      <c r="B64" s="44"/>
      <c r="C64" s="44"/>
      <c r="D64" s="45" t="s">
        <v>430</v>
      </c>
      <c r="E64" s="46">
        <v>1000</v>
      </c>
      <c r="F64" s="38">
        <v>1850000</v>
      </c>
      <c r="G64" s="38">
        <v>1850</v>
      </c>
      <c r="H64" s="43"/>
      <c r="I64" s="43"/>
      <c r="J64" s="43"/>
      <c r="K64" s="43"/>
      <c r="L64" s="43"/>
      <c r="M64" s="43"/>
      <c r="N64" s="47"/>
      <c r="O64" s="43"/>
      <c r="P64" s="48"/>
      <c r="Q64" s="41"/>
      <c r="R64" s="42" t="s">
        <v>48</v>
      </c>
      <c r="S64" s="15" t="s">
        <v>78</v>
      </c>
    </row>
    <row r="65" spans="1:19" ht="18" x14ac:dyDescent="0.2">
      <c r="A65" s="49"/>
      <c r="B65" s="50"/>
      <c r="C65" s="50"/>
      <c r="D65" s="45" t="s">
        <v>431</v>
      </c>
      <c r="E65" s="46">
        <v>1120</v>
      </c>
      <c r="F65" s="38">
        <v>2296000</v>
      </c>
      <c r="G65" s="38">
        <v>2050</v>
      </c>
      <c r="H65" s="49"/>
      <c r="I65" s="49"/>
      <c r="J65" s="49"/>
      <c r="K65" s="49"/>
      <c r="L65" s="49"/>
      <c r="M65" s="49"/>
      <c r="N65" s="51"/>
      <c r="O65" s="49"/>
      <c r="P65" s="52"/>
      <c r="Q65" s="41"/>
      <c r="R65" s="42" t="s">
        <v>48</v>
      </c>
      <c r="S65" s="15" t="s">
        <v>78</v>
      </c>
    </row>
    <row r="66" spans="1:19" ht="19" x14ac:dyDescent="0.2">
      <c r="A66" s="33">
        <v>0</v>
      </c>
      <c r="B66" s="34" t="s">
        <v>140</v>
      </c>
      <c r="C66" s="34" t="s">
        <v>141</v>
      </c>
      <c r="D66" s="35" t="s">
        <v>429</v>
      </c>
      <c r="E66" s="36">
        <v>105</v>
      </c>
      <c r="F66" s="37">
        <v>4450000</v>
      </c>
      <c r="G66" s="38">
        <v>42380.952380952382</v>
      </c>
      <c r="H66" s="39">
        <v>1.01</v>
      </c>
      <c r="I66" s="39">
        <v>0</v>
      </c>
      <c r="J66" s="33">
        <v>3</v>
      </c>
      <c r="K66" s="33">
        <v>3</v>
      </c>
      <c r="L66" s="33">
        <v>60</v>
      </c>
      <c r="M66" s="33">
        <v>63</v>
      </c>
      <c r="N66" s="40">
        <v>0.95238095238095233</v>
      </c>
      <c r="O66" s="33">
        <v>59</v>
      </c>
      <c r="P66" s="39" t="s">
        <v>22</v>
      </c>
      <c r="Q66" s="41">
        <v>0.3</v>
      </c>
      <c r="R66" s="42" t="s">
        <v>24</v>
      </c>
      <c r="S66" s="15" t="s">
        <v>39</v>
      </c>
    </row>
    <row r="67" spans="1:19" ht="18" x14ac:dyDescent="0.2">
      <c r="A67" s="43"/>
      <c r="B67" s="44"/>
      <c r="C67" s="44"/>
      <c r="D67" s="45" t="s">
        <v>430</v>
      </c>
      <c r="E67" s="46">
        <v>70</v>
      </c>
      <c r="F67" s="38">
        <v>4450000</v>
      </c>
      <c r="G67" s="38">
        <v>63571.428571428572</v>
      </c>
      <c r="H67" s="43"/>
      <c r="I67" s="43"/>
      <c r="J67" s="43"/>
      <c r="K67" s="43"/>
      <c r="L67" s="43"/>
      <c r="M67" s="43"/>
      <c r="N67" s="47"/>
      <c r="O67" s="43"/>
      <c r="P67" s="48"/>
      <c r="Q67" s="41"/>
      <c r="R67" s="15" t="s">
        <v>24</v>
      </c>
      <c r="S67" s="15" t="s">
        <v>39</v>
      </c>
    </row>
    <row r="68" spans="1:19" ht="18" x14ac:dyDescent="0.2">
      <c r="A68" s="49"/>
      <c r="B68" s="50"/>
      <c r="C68" s="50"/>
      <c r="D68" s="45" t="s">
        <v>431</v>
      </c>
      <c r="E68" s="46">
        <v>158</v>
      </c>
      <c r="F68" s="38">
        <v>4450000</v>
      </c>
      <c r="G68" s="38">
        <v>28164.556962025315</v>
      </c>
      <c r="H68" s="49"/>
      <c r="I68" s="49"/>
      <c r="J68" s="49"/>
      <c r="K68" s="49"/>
      <c r="L68" s="49"/>
      <c r="M68" s="49"/>
      <c r="N68" s="51"/>
      <c r="O68" s="49"/>
      <c r="P68" s="52"/>
      <c r="Q68" s="41"/>
      <c r="R68" s="15" t="s">
        <v>24</v>
      </c>
      <c r="S68" s="15" t="s">
        <v>39</v>
      </c>
    </row>
    <row r="69" spans="1:19" ht="19" x14ac:dyDescent="0.2">
      <c r="A69" s="33">
        <v>0</v>
      </c>
      <c r="B69" s="34" t="s">
        <v>148</v>
      </c>
      <c r="C69" s="34" t="s">
        <v>432</v>
      </c>
      <c r="D69" s="35" t="s">
        <v>429</v>
      </c>
      <c r="E69" s="36">
        <v>136</v>
      </c>
      <c r="F69" s="37">
        <v>1156000</v>
      </c>
      <c r="G69" s="38">
        <v>8500</v>
      </c>
      <c r="H69" s="39">
        <v>7.08</v>
      </c>
      <c r="I69" s="39">
        <v>0</v>
      </c>
      <c r="J69" s="33">
        <v>50</v>
      </c>
      <c r="K69" s="33">
        <v>56</v>
      </c>
      <c r="L69" s="33">
        <v>354</v>
      </c>
      <c r="M69" s="33">
        <v>410</v>
      </c>
      <c r="N69" s="40">
        <v>0.86341463414634145</v>
      </c>
      <c r="O69" s="33">
        <v>50</v>
      </c>
      <c r="P69" s="39" t="s">
        <v>22</v>
      </c>
      <c r="Q69" s="41">
        <v>0.3</v>
      </c>
      <c r="R69" s="42" t="s">
        <v>48</v>
      </c>
      <c r="S69" s="15" t="s">
        <v>29</v>
      </c>
    </row>
    <row r="70" spans="1:19" ht="18" x14ac:dyDescent="0.2">
      <c r="A70" s="43"/>
      <c r="B70" s="44"/>
      <c r="C70" s="44"/>
      <c r="D70" s="45" t="s">
        <v>430</v>
      </c>
      <c r="E70" s="46">
        <v>136</v>
      </c>
      <c r="F70" s="38">
        <v>1156000</v>
      </c>
      <c r="G70" s="38">
        <v>8500</v>
      </c>
      <c r="H70" s="43"/>
      <c r="I70" s="43"/>
      <c r="J70" s="43"/>
      <c r="K70" s="43"/>
      <c r="L70" s="43"/>
      <c r="M70" s="43"/>
      <c r="N70" s="47"/>
      <c r="O70" s="43"/>
      <c r="P70" s="48"/>
      <c r="Q70" s="41"/>
      <c r="R70" s="42" t="s">
        <v>48</v>
      </c>
      <c r="S70" s="15" t="s">
        <v>29</v>
      </c>
    </row>
    <row r="71" spans="1:19" ht="18" x14ac:dyDescent="0.2">
      <c r="A71" s="49"/>
      <c r="B71" s="50"/>
      <c r="C71" s="50"/>
      <c r="D71" s="45" t="s">
        <v>431</v>
      </c>
      <c r="E71" s="46">
        <v>136</v>
      </c>
      <c r="F71" s="38">
        <v>1224000</v>
      </c>
      <c r="G71" s="38">
        <v>9000</v>
      </c>
      <c r="H71" s="49"/>
      <c r="I71" s="49"/>
      <c r="J71" s="49"/>
      <c r="K71" s="49"/>
      <c r="L71" s="49"/>
      <c r="M71" s="49"/>
      <c r="N71" s="51"/>
      <c r="O71" s="49"/>
      <c r="P71" s="52"/>
      <c r="Q71" s="41"/>
      <c r="R71" s="42" t="s">
        <v>48</v>
      </c>
      <c r="S71" s="15" t="s">
        <v>29</v>
      </c>
    </row>
    <row r="72" spans="1:19" ht="19" x14ac:dyDescent="0.2">
      <c r="A72" s="33">
        <v>0</v>
      </c>
      <c r="B72" s="34" t="s">
        <v>152</v>
      </c>
      <c r="C72" s="34" t="s">
        <v>153</v>
      </c>
      <c r="D72" s="35" t="s">
        <v>429</v>
      </c>
      <c r="E72" s="36">
        <v>124.78</v>
      </c>
      <c r="F72" s="37">
        <v>8890200</v>
      </c>
      <c r="G72" s="38">
        <v>71246.994710690822</v>
      </c>
      <c r="H72" s="39">
        <v>1.23</v>
      </c>
      <c r="I72" s="39">
        <v>0</v>
      </c>
      <c r="J72" s="33">
        <v>22</v>
      </c>
      <c r="K72" s="33">
        <v>22</v>
      </c>
      <c r="L72" s="33">
        <v>68</v>
      </c>
      <c r="M72" s="33">
        <v>90</v>
      </c>
      <c r="N72" s="40">
        <v>0.75555555555555554</v>
      </c>
      <c r="O72" s="33">
        <v>55</v>
      </c>
      <c r="P72" s="39" t="s">
        <v>22</v>
      </c>
      <c r="Q72" s="41">
        <v>0.3</v>
      </c>
      <c r="R72" s="42" t="s">
        <v>24</v>
      </c>
      <c r="S72" s="15" t="s">
        <v>154</v>
      </c>
    </row>
    <row r="73" spans="1:19" ht="18" x14ac:dyDescent="0.2">
      <c r="A73" s="43"/>
      <c r="B73" s="44"/>
      <c r="C73" s="44"/>
      <c r="D73" s="45" t="s">
        <v>430</v>
      </c>
      <c r="E73" s="46">
        <v>124.78</v>
      </c>
      <c r="F73" s="38">
        <v>8890200</v>
      </c>
      <c r="G73" s="38">
        <v>71246.994710690822</v>
      </c>
      <c r="H73" s="43"/>
      <c r="I73" s="43"/>
      <c r="J73" s="43"/>
      <c r="K73" s="43"/>
      <c r="L73" s="43"/>
      <c r="M73" s="43"/>
      <c r="N73" s="47"/>
      <c r="O73" s="43"/>
      <c r="P73" s="48"/>
      <c r="Q73" s="41"/>
      <c r="R73" s="15" t="s">
        <v>24</v>
      </c>
      <c r="S73" s="15" t="s">
        <v>154</v>
      </c>
    </row>
    <row r="74" spans="1:19" ht="18" x14ac:dyDescent="0.2">
      <c r="A74" s="49"/>
      <c r="B74" s="50"/>
      <c r="C74" s="50"/>
      <c r="D74" s="45" t="s">
        <v>431</v>
      </c>
      <c r="E74" s="46">
        <v>396.37</v>
      </c>
      <c r="F74" s="38">
        <v>15420000</v>
      </c>
      <c r="G74" s="38">
        <v>38903.045134596461</v>
      </c>
      <c r="H74" s="49"/>
      <c r="I74" s="49"/>
      <c r="J74" s="49"/>
      <c r="K74" s="49"/>
      <c r="L74" s="49"/>
      <c r="M74" s="49"/>
      <c r="N74" s="51"/>
      <c r="O74" s="49"/>
      <c r="P74" s="52"/>
      <c r="Q74" s="41"/>
      <c r="R74" s="15" t="s">
        <v>24</v>
      </c>
      <c r="S74" s="15" t="s">
        <v>154</v>
      </c>
    </row>
    <row r="75" spans="1:19" ht="19" x14ac:dyDescent="0.2">
      <c r="A75" s="33">
        <v>0</v>
      </c>
      <c r="B75" s="34" t="s">
        <v>157</v>
      </c>
      <c r="C75" s="34" t="s">
        <v>432</v>
      </c>
      <c r="D75" s="35" t="s">
        <v>429</v>
      </c>
      <c r="E75" s="36">
        <v>83</v>
      </c>
      <c r="F75" s="37">
        <v>4700000</v>
      </c>
      <c r="G75" s="38">
        <v>56626.506024096387</v>
      </c>
      <c r="H75" s="39">
        <v>0.72</v>
      </c>
      <c r="I75" s="39">
        <v>0</v>
      </c>
      <c r="J75" s="33">
        <v>1</v>
      </c>
      <c r="K75" s="33">
        <v>1</v>
      </c>
      <c r="L75" s="33">
        <v>29</v>
      </c>
      <c r="M75" s="33">
        <v>30</v>
      </c>
      <c r="N75" s="40">
        <v>0.96666666666666667</v>
      </c>
      <c r="O75" s="33">
        <v>40</v>
      </c>
      <c r="P75" s="39" t="s">
        <v>22</v>
      </c>
      <c r="Q75" s="41">
        <v>0.35</v>
      </c>
      <c r="R75" s="42" t="s">
        <v>24</v>
      </c>
      <c r="S75" s="15" t="s">
        <v>39</v>
      </c>
    </row>
    <row r="76" spans="1:19" ht="18" x14ac:dyDescent="0.2">
      <c r="A76" s="43"/>
      <c r="B76" s="44"/>
      <c r="C76" s="44"/>
      <c r="D76" s="45" t="s">
        <v>430</v>
      </c>
      <c r="E76" s="46">
        <v>83</v>
      </c>
      <c r="F76" s="38">
        <v>4700000</v>
      </c>
      <c r="G76" s="38">
        <v>56626.506024096387</v>
      </c>
      <c r="H76" s="43"/>
      <c r="I76" s="43"/>
      <c r="J76" s="43"/>
      <c r="K76" s="43"/>
      <c r="L76" s="43"/>
      <c r="M76" s="43"/>
      <c r="N76" s="47"/>
      <c r="O76" s="43"/>
      <c r="P76" s="48"/>
      <c r="Q76" s="41"/>
      <c r="R76" s="15" t="s">
        <v>24</v>
      </c>
      <c r="S76" s="15" t="s">
        <v>39</v>
      </c>
    </row>
    <row r="77" spans="1:19" ht="18" x14ac:dyDescent="0.2">
      <c r="A77" s="49"/>
      <c r="B77" s="50"/>
      <c r="C77" s="50"/>
      <c r="D77" s="45" t="s">
        <v>431</v>
      </c>
      <c r="E77" s="46">
        <v>91.05</v>
      </c>
      <c r="F77" s="38">
        <v>4700000</v>
      </c>
      <c r="G77" s="38">
        <v>51619.989017023618</v>
      </c>
      <c r="H77" s="49"/>
      <c r="I77" s="49"/>
      <c r="J77" s="49"/>
      <c r="K77" s="49"/>
      <c r="L77" s="49"/>
      <c r="M77" s="49"/>
      <c r="N77" s="51"/>
      <c r="O77" s="49"/>
      <c r="P77" s="52"/>
      <c r="Q77" s="41"/>
      <c r="R77" s="15" t="s">
        <v>24</v>
      </c>
      <c r="S77" s="15" t="s">
        <v>39</v>
      </c>
    </row>
    <row r="78" spans="1:19" ht="19" x14ac:dyDescent="0.2">
      <c r="A78" s="33">
        <v>0</v>
      </c>
      <c r="B78" s="34" t="s">
        <v>161</v>
      </c>
      <c r="C78" s="34" t="s">
        <v>432</v>
      </c>
      <c r="D78" s="35" t="s">
        <v>429</v>
      </c>
      <c r="E78" s="36">
        <v>144</v>
      </c>
      <c r="F78" s="37">
        <v>820800</v>
      </c>
      <c r="G78" s="38">
        <v>5700</v>
      </c>
      <c r="H78" s="39">
        <v>8.18</v>
      </c>
      <c r="I78" s="39">
        <v>1.66</v>
      </c>
      <c r="J78" s="33">
        <v>43</v>
      </c>
      <c r="K78" s="33">
        <v>38</v>
      </c>
      <c r="L78" s="33">
        <v>401</v>
      </c>
      <c r="M78" s="33">
        <v>439</v>
      </c>
      <c r="N78" s="40">
        <v>0.91343963553530749</v>
      </c>
      <c r="O78" s="33">
        <v>49</v>
      </c>
      <c r="P78" s="39">
        <v>22.891566265060241</v>
      </c>
      <c r="Q78" s="41">
        <v>0.3</v>
      </c>
      <c r="R78" s="42" t="s">
        <v>48</v>
      </c>
      <c r="S78" s="15" t="s">
        <v>61</v>
      </c>
    </row>
    <row r="79" spans="1:19" ht="18" x14ac:dyDescent="0.2">
      <c r="A79" s="43"/>
      <c r="B79" s="44"/>
      <c r="C79" s="44"/>
      <c r="D79" s="45" t="s">
        <v>430</v>
      </c>
      <c r="E79" s="46">
        <v>144</v>
      </c>
      <c r="F79" s="38">
        <v>820800</v>
      </c>
      <c r="G79" s="38">
        <v>5700</v>
      </c>
      <c r="H79" s="43"/>
      <c r="I79" s="43"/>
      <c r="J79" s="43"/>
      <c r="K79" s="43"/>
      <c r="L79" s="43"/>
      <c r="M79" s="43"/>
      <c r="N79" s="47"/>
      <c r="O79" s="43"/>
      <c r="P79" s="48"/>
      <c r="Q79" s="41"/>
      <c r="R79" s="42" t="s">
        <v>48</v>
      </c>
      <c r="S79" s="15" t="s">
        <v>61</v>
      </c>
    </row>
    <row r="80" spans="1:19" ht="18" x14ac:dyDescent="0.2">
      <c r="A80" s="49"/>
      <c r="B80" s="50"/>
      <c r="C80" s="50"/>
      <c r="D80" s="45" t="s">
        <v>431</v>
      </c>
      <c r="E80" s="46">
        <v>144</v>
      </c>
      <c r="F80" s="38">
        <v>842400</v>
      </c>
      <c r="G80" s="38">
        <v>5850</v>
      </c>
      <c r="H80" s="49"/>
      <c r="I80" s="49"/>
      <c r="J80" s="49"/>
      <c r="K80" s="49"/>
      <c r="L80" s="49"/>
      <c r="M80" s="49"/>
      <c r="N80" s="51"/>
      <c r="O80" s="49"/>
      <c r="P80" s="52"/>
      <c r="Q80" s="41"/>
      <c r="R80" s="42" t="s">
        <v>48</v>
      </c>
      <c r="S80" s="15" t="s">
        <v>61</v>
      </c>
    </row>
    <row r="81" spans="1:19" ht="19" x14ac:dyDescent="0.2">
      <c r="A81" s="33">
        <v>0</v>
      </c>
      <c r="B81" s="34" t="s">
        <v>164</v>
      </c>
      <c r="C81" s="34" t="s">
        <v>59</v>
      </c>
      <c r="D81" s="35" t="s">
        <v>429</v>
      </c>
      <c r="E81" s="36">
        <v>79.75</v>
      </c>
      <c r="F81" s="37">
        <v>2132000</v>
      </c>
      <c r="G81" s="38">
        <v>26733.542319749216</v>
      </c>
      <c r="H81" s="39">
        <v>2.35</v>
      </c>
      <c r="I81" s="39">
        <v>3.33</v>
      </c>
      <c r="J81" s="33">
        <v>15</v>
      </c>
      <c r="K81" s="33">
        <v>5</v>
      </c>
      <c r="L81" s="33">
        <v>139</v>
      </c>
      <c r="M81" s="33">
        <v>144</v>
      </c>
      <c r="N81" s="40">
        <v>0.96527777777777779</v>
      </c>
      <c r="O81" s="33">
        <v>59</v>
      </c>
      <c r="P81" s="39">
        <v>1.5015015015015014</v>
      </c>
      <c r="Q81" s="41">
        <v>0.1</v>
      </c>
      <c r="R81" s="42" t="s">
        <v>24</v>
      </c>
      <c r="S81" s="15" t="s">
        <v>29</v>
      </c>
    </row>
    <row r="82" spans="1:19" ht="18" x14ac:dyDescent="0.2">
      <c r="A82" s="43"/>
      <c r="B82" s="44"/>
      <c r="C82" s="44"/>
      <c r="D82" s="45" t="s">
        <v>430</v>
      </c>
      <c r="E82" s="46">
        <v>79.75</v>
      </c>
      <c r="F82" s="38">
        <v>2132000</v>
      </c>
      <c r="G82" s="38">
        <v>26733.542319749216</v>
      </c>
      <c r="H82" s="43"/>
      <c r="I82" s="43"/>
      <c r="J82" s="43"/>
      <c r="K82" s="43"/>
      <c r="L82" s="43"/>
      <c r="M82" s="43"/>
      <c r="N82" s="47"/>
      <c r="O82" s="43"/>
      <c r="P82" s="48"/>
      <c r="Q82" s="41"/>
      <c r="R82" s="15" t="s">
        <v>24</v>
      </c>
      <c r="S82" s="15" t="s">
        <v>29</v>
      </c>
    </row>
    <row r="83" spans="1:19" ht="18" x14ac:dyDescent="0.2">
      <c r="A83" s="49"/>
      <c r="B83" s="50"/>
      <c r="C83" s="50"/>
      <c r="D83" s="45" t="s">
        <v>431</v>
      </c>
      <c r="E83" s="46">
        <v>79.75</v>
      </c>
      <c r="F83" s="38">
        <v>2132000</v>
      </c>
      <c r="G83" s="38">
        <v>26733.542319749216</v>
      </c>
      <c r="H83" s="49"/>
      <c r="I83" s="49"/>
      <c r="J83" s="49"/>
      <c r="K83" s="49"/>
      <c r="L83" s="49"/>
      <c r="M83" s="49"/>
      <c r="N83" s="51"/>
      <c r="O83" s="49"/>
      <c r="P83" s="52"/>
      <c r="Q83" s="41"/>
      <c r="R83" s="15" t="s">
        <v>24</v>
      </c>
      <c r="S83" s="15" t="s">
        <v>29</v>
      </c>
    </row>
    <row r="84" spans="1:19" ht="19" x14ac:dyDescent="0.2">
      <c r="A84" s="33">
        <v>0</v>
      </c>
      <c r="B84" s="34" t="s">
        <v>162</v>
      </c>
      <c r="C84" s="34" t="s">
        <v>59</v>
      </c>
      <c r="D84" s="35" t="s">
        <v>429</v>
      </c>
      <c r="E84" s="36">
        <v>175</v>
      </c>
      <c r="F84" s="37">
        <v>4060000</v>
      </c>
      <c r="G84" s="38">
        <v>23200</v>
      </c>
      <c r="H84" s="39">
        <v>0.6</v>
      </c>
      <c r="I84" s="39">
        <v>0.33</v>
      </c>
      <c r="J84" s="33">
        <v>45</v>
      </c>
      <c r="K84" s="33">
        <v>44</v>
      </c>
      <c r="L84" s="33">
        <v>9</v>
      </c>
      <c r="M84" s="33">
        <v>53</v>
      </c>
      <c r="N84" s="40">
        <v>0.16981132075471697</v>
      </c>
      <c r="O84" s="33">
        <v>15</v>
      </c>
      <c r="P84" s="39">
        <v>133.33333333333331</v>
      </c>
      <c r="Q84" s="41">
        <v>0.1</v>
      </c>
      <c r="R84" s="42" t="s">
        <v>60</v>
      </c>
      <c r="S84" s="15" t="s">
        <v>29</v>
      </c>
    </row>
    <row r="85" spans="1:19" ht="18" x14ac:dyDescent="0.2">
      <c r="A85" s="43"/>
      <c r="B85" s="44"/>
      <c r="C85" s="44"/>
      <c r="D85" s="45" t="s">
        <v>430</v>
      </c>
      <c r="E85" s="46">
        <v>175</v>
      </c>
      <c r="F85" s="38">
        <v>4060000</v>
      </c>
      <c r="G85" s="38">
        <v>23200</v>
      </c>
      <c r="H85" s="43"/>
      <c r="I85" s="43"/>
      <c r="J85" s="43"/>
      <c r="K85" s="43"/>
      <c r="L85" s="43"/>
      <c r="M85" s="43"/>
      <c r="N85" s="47"/>
      <c r="O85" s="43"/>
      <c r="P85" s="48"/>
      <c r="Q85" s="41"/>
      <c r="R85" s="42" t="s">
        <v>60</v>
      </c>
      <c r="S85" s="15" t="s">
        <v>29</v>
      </c>
    </row>
    <row r="86" spans="1:19" ht="18" x14ac:dyDescent="0.2">
      <c r="A86" s="49"/>
      <c r="B86" s="50"/>
      <c r="C86" s="50"/>
      <c r="D86" s="45" t="s">
        <v>431</v>
      </c>
      <c r="E86" s="46">
        <v>175</v>
      </c>
      <c r="F86" s="38">
        <v>4060000</v>
      </c>
      <c r="G86" s="38">
        <v>23200</v>
      </c>
      <c r="H86" s="49"/>
      <c r="I86" s="49"/>
      <c r="J86" s="49"/>
      <c r="K86" s="49"/>
      <c r="L86" s="49"/>
      <c r="M86" s="49"/>
      <c r="N86" s="51"/>
      <c r="O86" s="49"/>
      <c r="P86" s="52"/>
      <c r="Q86" s="41"/>
      <c r="R86" s="42" t="s">
        <v>60</v>
      </c>
      <c r="S86" s="15" t="s">
        <v>29</v>
      </c>
    </row>
    <row r="87" spans="1:19" ht="19" x14ac:dyDescent="0.2">
      <c r="A87" s="33">
        <v>0</v>
      </c>
      <c r="B87" s="34" t="s">
        <v>163</v>
      </c>
      <c r="C87" s="34" t="s">
        <v>59</v>
      </c>
      <c r="D87" s="35" t="s">
        <v>429</v>
      </c>
      <c r="E87" s="36">
        <v>185</v>
      </c>
      <c r="F87" s="37">
        <v>4515000</v>
      </c>
      <c r="G87" s="38">
        <v>24405.405405405407</v>
      </c>
      <c r="H87" s="39">
        <v>1</v>
      </c>
      <c r="I87" s="39">
        <v>2.66</v>
      </c>
      <c r="J87" s="33">
        <v>47</v>
      </c>
      <c r="K87" s="33">
        <v>39</v>
      </c>
      <c r="L87" s="33">
        <v>15</v>
      </c>
      <c r="M87" s="33">
        <v>54</v>
      </c>
      <c r="N87" s="40">
        <v>0.27777777777777779</v>
      </c>
      <c r="O87" s="33">
        <v>15</v>
      </c>
      <c r="P87" s="39">
        <v>14.661654135338345</v>
      </c>
      <c r="Q87" s="41">
        <v>0.1</v>
      </c>
      <c r="R87" s="42" t="s">
        <v>60</v>
      </c>
      <c r="S87" s="15" t="s">
        <v>29</v>
      </c>
    </row>
    <row r="88" spans="1:19" ht="18" x14ac:dyDescent="0.2">
      <c r="A88" s="43"/>
      <c r="B88" s="44"/>
      <c r="C88" s="44"/>
      <c r="D88" s="45" t="s">
        <v>430</v>
      </c>
      <c r="E88" s="46">
        <v>185</v>
      </c>
      <c r="F88" s="38">
        <v>4515000</v>
      </c>
      <c r="G88" s="38">
        <v>24405.405405405407</v>
      </c>
      <c r="H88" s="43"/>
      <c r="I88" s="43"/>
      <c r="J88" s="43"/>
      <c r="K88" s="43"/>
      <c r="L88" s="43"/>
      <c r="M88" s="43"/>
      <c r="N88" s="47"/>
      <c r="O88" s="43"/>
      <c r="P88" s="48"/>
      <c r="Q88" s="41"/>
      <c r="R88" s="42" t="s">
        <v>60</v>
      </c>
      <c r="S88" s="15" t="s">
        <v>29</v>
      </c>
    </row>
    <row r="89" spans="1:19" ht="18" x14ac:dyDescent="0.2">
      <c r="A89" s="49"/>
      <c r="B89" s="50"/>
      <c r="C89" s="50"/>
      <c r="D89" s="45" t="s">
        <v>431</v>
      </c>
      <c r="E89" s="46">
        <v>185</v>
      </c>
      <c r="F89" s="38">
        <v>4515000</v>
      </c>
      <c r="G89" s="38">
        <v>24405.405405405407</v>
      </c>
      <c r="H89" s="49"/>
      <c r="I89" s="49"/>
      <c r="J89" s="49"/>
      <c r="K89" s="49"/>
      <c r="L89" s="49"/>
      <c r="M89" s="49"/>
      <c r="N89" s="51"/>
      <c r="O89" s="49"/>
      <c r="P89" s="52"/>
      <c r="Q89" s="41"/>
      <c r="R89" s="42" t="s">
        <v>60</v>
      </c>
      <c r="S89" s="15" t="s">
        <v>29</v>
      </c>
    </row>
    <row r="90" spans="1:19" ht="19" x14ac:dyDescent="0.2">
      <c r="A90" s="33">
        <v>0</v>
      </c>
      <c r="B90" s="34" t="s">
        <v>170</v>
      </c>
      <c r="C90" s="34" t="s">
        <v>171</v>
      </c>
      <c r="D90" s="35" t="s">
        <v>429</v>
      </c>
      <c r="E90" s="36">
        <v>80</v>
      </c>
      <c r="F90" s="37">
        <v>5274000</v>
      </c>
      <c r="G90" s="38">
        <v>65925</v>
      </c>
      <c r="H90" s="39">
        <v>1.9</v>
      </c>
      <c r="I90" s="39">
        <v>0</v>
      </c>
      <c r="J90" s="33">
        <v>46</v>
      </c>
      <c r="K90" s="33">
        <v>54</v>
      </c>
      <c r="L90" s="33">
        <v>124</v>
      </c>
      <c r="M90" s="33">
        <v>178</v>
      </c>
      <c r="N90" s="40">
        <v>0.6966292134831461</v>
      </c>
      <c r="O90" s="33">
        <v>65</v>
      </c>
      <c r="P90" s="39" t="s">
        <v>22</v>
      </c>
      <c r="Q90" s="41">
        <v>0.35</v>
      </c>
      <c r="R90" s="42" t="s">
        <v>24</v>
      </c>
      <c r="S90" s="15" t="s">
        <v>34</v>
      </c>
    </row>
    <row r="91" spans="1:19" ht="18" x14ac:dyDescent="0.2">
      <c r="A91" s="43"/>
      <c r="B91" s="44"/>
      <c r="C91" s="44"/>
      <c r="D91" s="45" t="s">
        <v>430</v>
      </c>
      <c r="E91" s="46">
        <v>50.5</v>
      </c>
      <c r="F91" s="38">
        <v>3451430</v>
      </c>
      <c r="G91" s="38">
        <v>68345.148514851491</v>
      </c>
      <c r="H91" s="43"/>
      <c r="I91" s="43"/>
      <c r="J91" s="43"/>
      <c r="K91" s="43"/>
      <c r="L91" s="43"/>
      <c r="M91" s="43"/>
      <c r="N91" s="47"/>
      <c r="O91" s="43"/>
      <c r="P91" s="48"/>
      <c r="Q91" s="41"/>
      <c r="R91" s="15" t="s">
        <v>24</v>
      </c>
      <c r="S91" s="15" t="s">
        <v>34</v>
      </c>
    </row>
    <row r="92" spans="1:19" ht="18" x14ac:dyDescent="0.2">
      <c r="A92" s="49"/>
      <c r="B92" s="50"/>
      <c r="C92" s="50"/>
      <c r="D92" s="45" t="s">
        <v>431</v>
      </c>
      <c r="E92" s="46">
        <v>236</v>
      </c>
      <c r="F92" s="38">
        <v>12119000</v>
      </c>
      <c r="G92" s="38">
        <v>51351.694915254237</v>
      </c>
      <c r="H92" s="49"/>
      <c r="I92" s="49"/>
      <c r="J92" s="49"/>
      <c r="K92" s="49"/>
      <c r="L92" s="49"/>
      <c r="M92" s="49"/>
      <c r="N92" s="51"/>
      <c r="O92" s="49"/>
      <c r="P92" s="52"/>
      <c r="Q92" s="41"/>
      <c r="R92" s="15" t="s">
        <v>24</v>
      </c>
      <c r="S92" s="15" t="s">
        <v>34</v>
      </c>
    </row>
    <row r="93" spans="1:19" ht="19" x14ac:dyDescent="0.2">
      <c r="A93" s="33">
        <v>0</v>
      </c>
      <c r="B93" s="34" t="s">
        <v>173</v>
      </c>
      <c r="C93" s="34" t="s">
        <v>174</v>
      </c>
      <c r="D93" s="35" t="s">
        <v>429</v>
      </c>
      <c r="E93" s="36">
        <v>140.30000000000001</v>
      </c>
      <c r="F93" s="37">
        <v>7361111</v>
      </c>
      <c r="G93" s="38">
        <v>52466.935138987879</v>
      </c>
      <c r="H93" s="39">
        <v>1.17</v>
      </c>
      <c r="I93" s="39">
        <v>0.66</v>
      </c>
      <c r="J93" s="33">
        <v>3</v>
      </c>
      <c r="K93" s="33">
        <v>1</v>
      </c>
      <c r="L93" s="33">
        <v>67</v>
      </c>
      <c r="M93" s="33">
        <v>68</v>
      </c>
      <c r="N93" s="40">
        <v>0.98529411764705888</v>
      </c>
      <c r="O93" s="33">
        <v>57</v>
      </c>
      <c r="P93" s="39">
        <v>1.5151515151515151</v>
      </c>
      <c r="Q93" s="41">
        <v>0.3</v>
      </c>
      <c r="R93" s="42" t="s">
        <v>24</v>
      </c>
      <c r="S93" s="15" t="s">
        <v>34</v>
      </c>
    </row>
    <row r="94" spans="1:19" ht="18" x14ac:dyDescent="0.2">
      <c r="A94" s="43"/>
      <c r="B94" s="44"/>
      <c r="C94" s="44"/>
      <c r="D94" s="45" t="s">
        <v>430</v>
      </c>
      <c r="E94" s="46">
        <v>104.83</v>
      </c>
      <c r="F94" s="38">
        <v>7361111</v>
      </c>
      <c r="G94" s="38">
        <v>70219.507774492042</v>
      </c>
      <c r="H94" s="43"/>
      <c r="I94" s="43"/>
      <c r="J94" s="43"/>
      <c r="K94" s="43"/>
      <c r="L94" s="43"/>
      <c r="M94" s="43"/>
      <c r="N94" s="47"/>
      <c r="O94" s="43"/>
      <c r="P94" s="48"/>
      <c r="Q94" s="41"/>
      <c r="R94" s="15" t="s">
        <v>24</v>
      </c>
      <c r="S94" s="15" t="s">
        <v>34</v>
      </c>
    </row>
    <row r="95" spans="1:19" ht="18" x14ac:dyDescent="0.2">
      <c r="A95" s="49"/>
      <c r="B95" s="50"/>
      <c r="C95" s="50"/>
      <c r="D95" s="45" t="s">
        <v>431</v>
      </c>
      <c r="E95" s="46">
        <v>140.30000000000001</v>
      </c>
      <c r="F95" s="38">
        <v>7361111</v>
      </c>
      <c r="G95" s="38">
        <v>52466.935138987879</v>
      </c>
      <c r="H95" s="49"/>
      <c r="I95" s="49"/>
      <c r="J95" s="49"/>
      <c r="K95" s="49"/>
      <c r="L95" s="49"/>
      <c r="M95" s="49"/>
      <c r="N95" s="51"/>
      <c r="O95" s="49"/>
      <c r="P95" s="52"/>
      <c r="Q95" s="41"/>
      <c r="R95" s="15" t="s">
        <v>24</v>
      </c>
      <c r="S95" s="15" t="s">
        <v>34</v>
      </c>
    </row>
    <row r="96" spans="1:19" ht="19" x14ac:dyDescent="0.2">
      <c r="A96" s="33">
        <v>0</v>
      </c>
      <c r="B96" s="34" t="s">
        <v>176</v>
      </c>
      <c r="C96" s="34" t="s">
        <v>177</v>
      </c>
      <c r="D96" s="35" t="s">
        <v>429</v>
      </c>
      <c r="E96" s="36">
        <v>103</v>
      </c>
      <c r="F96" s="37">
        <v>5400000</v>
      </c>
      <c r="G96" s="38">
        <v>52427.184466019418</v>
      </c>
      <c r="H96" s="39">
        <v>1.02</v>
      </c>
      <c r="I96" s="39">
        <v>0</v>
      </c>
      <c r="J96" s="33">
        <v>6</v>
      </c>
      <c r="K96" s="33">
        <v>6</v>
      </c>
      <c r="L96" s="33">
        <v>44</v>
      </c>
      <c r="M96" s="33">
        <v>50</v>
      </c>
      <c r="N96" s="40">
        <v>0.88</v>
      </c>
      <c r="O96" s="33">
        <v>43</v>
      </c>
      <c r="P96" s="39" t="s">
        <v>22</v>
      </c>
      <c r="Q96" s="41">
        <v>0.35</v>
      </c>
      <c r="R96" s="42" t="s">
        <v>24</v>
      </c>
      <c r="S96" s="15" t="s">
        <v>39</v>
      </c>
    </row>
    <row r="97" spans="1:19" ht="18" x14ac:dyDescent="0.2">
      <c r="A97" s="43"/>
      <c r="B97" s="44"/>
      <c r="C97" s="44"/>
      <c r="D97" s="45" t="s">
        <v>430</v>
      </c>
      <c r="E97" s="46">
        <v>103</v>
      </c>
      <c r="F97" s="38">
        <v>5400000</v>
      </c>
      <c r="G97" s="38">
        <v>52427.184466019418</v>
      </c>
      <c r="H97" s="43"/>
      <c r="I97" s="43"/>
      <c r="J97" s="43"/>
      <c r="K97" s="43"/>
      <c r="L97" s="43"/>
      <c r="M97" s="43"/>
      <c r="N97" s="47"/>
      <c r="O97" s="43"/>
      <c r="P97" s="48"/>
      <c r="Q97" s="41"/>
      <c r="R97" s="15" t="s">
        <v>24</v>
      </c>
      <c r="S97" s="15" t="s">
        <v>39</v>
      </c>
    </row>
    <row r="98" spans="1:19" ht="18" x14ac:dyDescent="0.2">
      <c r="A98" s="49"/>
      <c r="B98" s="50"/>
      <c r="C98" s="50"/>
      <c r="D98" s="45" t="s">
        <v>431</v>
      </c>
      <c r="E98" s="46">
        <v>103</v>
      </c>
      <c r="F98" s="38">
        <v>5400000</v>
      </c>
      <c r="G98" s="38">
        <v>52427.184466019418</v>
      </c>
      <c r="H98" s="49"/>
      <c r="I98" s="49"/>
      <c r="J98" s="49"/>
      <c r="K98" s="49"/>
      <c r="L98" s="49"/>
      <c r="M98" s="49"/>
      <c r="N98" s="51"/>
      <c r="O98" s="49"/>
      <c r="P98" s="52"/>
      <c r="Q98" s="41"/>
      <c r="R98" s="15" t="s">
        <v>24</v>
      </c>
      <c r="S98" s="15" t="s">
        <v>39</v>
      </c>
    </row>
    <row r="99" spans="1:19" ht="19" x14ac:dyDescent="0.2">
      <c r="A99" s="33">
        <v>0</v>
      </c>
      <c r="B99" s="34" t="s">
        <v>179</v>
      </c>
      <c r="C99" s="34" t="s">
        <v>180</v>
      </c>
      <c r="D99" s="35" t="s">
        <v>429</v>
      </c>
      <c r="E99" s="36">
        <v>212</v>
      </c>
      <c r="F99" s="37">
        <v>16888413</v>
      </c>
      <c r="G99" s="38">
        <v>79662.325471698117</v>
      </c>
      <c r="H99" s="39">
        <v>0.56999999999999995</v>
      </c>
      <c r="I99" s="39">
        <v>0</v>
      </c>
      <c r="J99" s="33">
        <v>4</v>
      </c>
      <c r="K99" s="33">
        <v>5</v>
      </c>
      <c r="L99" s="33">
        <v>19</v>
      </c>
      <c r="M99" s="33">
        <v>24</v>
      </c>
      <c r="N99" s="40">
        <v>0.79166666666666663</v>
      </c>
      <c r="O99" s="33">
        <v>33</v>
      </c>
      <c r="P99" s="39" t="s">
        <v>22</v>
      </c>
      <c r="Q99" s="41">
        <v>0.35</v>
      </c>
      <c r="R99" s="42" t="s">
        <v>60</v>
      </c>
      <c r="S99" s="15" t="s">
        <v>39</v>
      </c>
    </row>
    <row r="100" spans="1:19" ht="18" x14ac:dyDescent="0.2">
      <c r="A100" s="43"/>
      <c r="B100" s="44"/>
      <c r="C100" s="44"/>
      <c r="D100" s="45" t="s">
        <v>430</v>
      </c>
      <c r="E100" s="46">
        <v>212</v>
      </c>
      <c r="F100" s="38">
        <v>16888413</v>
      </c>
      <c r="G100" s="38">
        <v>79662.325471698117</v>
      </c>
      <c r="H100" s="43"/>
      <c r="I100" s="43"/>
      <c r="J100" s="43"/>
      <c r="K100" s="43"/>
      <c r="L100" s="43"/>
      <c r="M100" s="43"/>
      <c r="N100" s="47"/>
      <c r="O100" s="43"/>
      <c r="P100" s="48"/>
      <c r="Q100" s="41"/>
      <c r="R100" s="42" t="s">
        <v>60</v>
      </c>
      <c r="S100" s="15" t="s">
        <v>39</v>
      </c>
    </row>
    <row r="101" spans="1:19" ht="18" x14ac:dyDescent="0.2">
      <c r="A101" s="49"/>
      <c r="B101" s="50"/>
      <c r="C101" s="50"/>
      <c r="D101" s="45" t="s">
        <v>431</v>
      </c>
      <c r="E101" s="46">
        <v>311.5</v>
      </c>
      <c r="F101" s="38">
        <v>23692439</v>
      </c>
      <c r="G101" s="38">
        <v>76059.194221508835</v>
      </c>
      <c r="H101" s="49"/>
      <c r="I101" s="49"/>
      <c r="J101" s="49"/>
      <c r="K101" s="49"/>
      <c r="L101" s="49"/>
      <c r="M101" s="49"/>
      <c r="N101" s="51"/>
      <c r="O101" s="49"/>
      <c r="P101" s="52"/>
      <c r="Q101" s="41"/>
      <c r="R101" s="42" t="s">
        <v>60</v>
      </c>
      <c r="S101" s="15" t="s">
        <v>39</v>
      </c>
    </row>
    <row r="102" spans="1:19" ht="19" x14ac:dyDescent="0.2">
      <c r="A102" s="33">
        <v>0</v>
      </c>
      <c r="B102" s="34" t="s">
        <v>182</v>
      </c>
      <c r="C102" s="34" t="s">
        <v>180</v>
      </c>
      <c r="D102" s="35" t="s">
        <v>429</v>
      </c>
      <c r="E102" s="36">
        <v>85</v>
      </c>
      <c r="F102" s="37">
        <v>6990850</v>
      </c>
      <c r="G102" s="38">
        <v>82245.294117647063</v>
      </c>
      <c r="H102" s="39">
        <v>1.75</v>
      </c>
      <c r="I102" s="39">
        <v>0</v>
      </c>
      <c r="J102" s="33">
        <v>8</v>
      </c>
      <c r="K102" s="33">
        <v>10</v>
      </c>
      <c r="L102" s="33">
        <v>58</v>
      </c>
      <c r="M102" s="33">
        <v>68</v>
      </c>
      <c r="N102" s="40">
        <v>0.8529411764705882</v>
      </c>
      <c r="O102" s="33">
        <v>33</v>
      </c>
      <c r="P102" s="39" t="s">
        <v>22</v>
      </c>
      <c r="Q102" s="41">
        <v>0.35</v>
      </c>
      <c r="R102" s="42" t="s">
        <v>24</v>
      </c>
      <c r="S102" s="15" t="s">
        <v>39</v>
      </c>
    </row>
    <row r="103" spans="1:19" ht="18" x14ac:dyDescent="0.2">
      <c r="A103" s="43"/>
      <c r="B103" s="44"/>
      <c r="C103" s="44"/>
      <c r="D103" s="45" t="s">
        <v>430</v>
      </c>
      <c r="E103" s="46">
        <v>85</v>
      </c>
      <c r="F103" s="38">
        <v>6990850</v>
      </c>
      <c r="G103" s="38">
        <v>82245.294117647063</v>
      </c>
      <c r="H103" s="43"/>
      <c r="I103" s="43"/>
      <c r="J103" s="43"/>
      <c r="K103" s="43"/>
      <c r="L103" s="43"/>
      <c r="M103" s="43"/>
      <c r="N103" s="47"/>
      <c r="O103" s="43"/>
      <c r="P103" s="48"/>
      <c r="Q103" s="41"/>
      <c r="R103" s="15" t="s">
        <v>24</v>
      </c>
      <c r="S103" s="15" t="s">
        <v>39</v>
      </c>
    </row>
    <row r="104" spans="1:19" ht="18" x14ac:dyDescent="0.2">
      <c r="A104" s="49"/>
      <c r="B104" s="50"/>
      <c r="C104" s="50"/>
      <c r="D104" s="45" t="s">
        <v>431</v>
      </c>
      <c r="E104" s="46">
        <v>114</v>
      </c>
      <c r="F104" s="38">
        <v>6990850</v>
      </c>
      <c r="G104" s="38">
        <v>61323.245614035084</v>
      </c>
      <c r="H104" s="49"/>
      <c r="I104" s="49"/>
      <c r="J104" s="49"/>
      <c r="K104" s="49"/>
      <c r="L104" s="49"/>
      <c r="M104" s="49"/>
      <c r="N104" s="51"/>
      <c r="O104" s="49"/>
      <c r="P104" s="52"/>
      <c r="Q104" s="41"/>
      <c r="R104" s="15" t="s">
        <v>24</v>
      </c>
      <c r="S104" s="15" t="s">
        <v>39</v>
      </c>
    </row>
    <row r="105" spans="1:19" ht="19" x14ac:dyDescent="0.2">
      <c r="A105" s="33">
        <v>0</v>
      </c>
      <c r="B105" s="34" t="s">
        <v>183</v>
      </c>
      <c r="C105" s="34" t="s">
        <v>184</v>
      </c>
      <c r="D105" s="35" t="s">
        <v>429</v>
      </c>
      <c r="E105" s="36">
        <v>80</v>
      </c>
      <c r="F105" s="37">
        <v>5580670</v>
      </c>
      <c r="G105" s="38">
        <v>69758.375</v>
      </c>
      <c r="H105" s="39">
        <v>0.48</v>
      </c>
      <c r="I105" s="39">
        <v>1</v>
      </c>
      <c r="J105" s="33">
        <v>5</v>
      </c>
      <c r="K105" s="33">
        <v>2</v>
      </c>
      <c r="L105" s="33">
        <v>21</v>
      </c>
      <c r="M105" s="33">
        <v>23</v>
      </c>
      <c r="N105" s="40">
        <v>0.91304347826086951</v>
      </c>
      <c r="O105" s="33">
        <v>43</v>
      </c>
      <c r="P105" s="39">
        <v>2</v>
      </c>
      <c r="Q105" s="41">
        <v>0.3</v>
      </c>
      <c r="R105" s="42" t="s">
        <v>24</v>
      </c>
      <c r="S105" s="15" t="s">
        <v>45</v>
      </c>
    </row>
    <row r="106" spans="1:19" ht="18" x14ac:dyDescent="0.2">
      <c r="A106" s="43"/>
      <c r="B106" s="44"/>
      <c r="C106" s="44"/>
      <c r="D106" s="45" t="s">
        <v>430</v>
      </c>
      <c r="E106" s="46">
        <v>58</v>
      </c>
      <c r="F106" s="38">
        <v>5580670</v>
      </c>
      <c r="G106" s="38">
        <v>96218.448275862072</v>
      </c>
      <c r="H106" s="43"/>
      <c r="I106" s="43"/>
      <c r="J106" s="43"/>
      <c r="K106" s="43"/>
      <c r="L106" s="43"/>
      <c r="M106" s="43"/>
      <c r="N106" s="47"/>
      <c r="O106" s="43"/>
      <c r="P106" s="48"/>
      <c r="Q106" s="41"/>
      <c r="R106" s="15" t="s">
        <v>24</v>
      </c>
      <c r="S106" s="15" t="s">
        <v>45</v>
      </c>
    </row>
    <row r="107" spans="1:19" ht="18" x14ac:dyDescent="0.2">
      <c r="A107" s="49"/>
      <c r="B107" s="50"/>
      <c r="C107" s="50"/>
      <c r="D107" s="45" t="s">
        <v>431</v>
      </c>
      <c r="E107" s="46">
        <v>134</v>
      </c>
      <c r="F107" s="38">
        <v>5580670</v>
      </c>
      <c r="G107" s="38">
        <v>41646.791044776117</v>
      </c>
      <c r="H107" s="49"/>
      <c r="I107" s="49"/>
      <c r="J107" s="49"/>
      <c r="K107" s="49"/>
      <c r="L107" s="49"/>
      <c r="M107" s="49"/>
      <c r="N107" s="51"/>
      <c r="O107" s="49"/>
      <c r="P107" s="52"/>
      <c r="Q107" s="41"/>
      <c r="R107" s="15" t="s">
        <v>24</v>
      </c>
      <c r="S107" s="15" t="s">
        <v>45</v>
      </c>
    </row>
    <row r="108" spans="1:19" ht="19" x14ac:dyDescent="0.2">
      <c r="A108" s="33">
        <v>0</v>
      </c>
      <c r="B108" s="34" t="s">
        <v>187</v>
      </c>
      <c r="C108" s="34" t="s">
        <v>188</v>
      </c>
      <c r="D108" s="35" t="s">
        <v>429</v>
      </c>
      <c r="E108" s="36">
        <v>75</v>
      </c>
      <c r="F108" s="37">
        <v>2233800</v>
      </c>
      <c r="G108" s="38">
        <v>29784</v>
      </c>
      <c r="H108" s="39">
        <v>0.25</v>
      </c>
      <c r="I108" s="39">
        <v>0</v>
      </c>
      <c r="J108" s="33">
        <v>1</v>
      </c>
      <c r="K108" s="33">
        <v>1</v>
      </c>
      <c r="L108" s="33">
        <v>8</v>
      </c>
      <c r="M108" s="33">
        <v>9</v>
      </c>
      <c r="N108" s="40">
        <v>0.88888888888888884</v>
      </c>
      <c r="O108" s="33">
        <v>32</v>
      </c>
      <c r="P108" s="39" t="s">
        <v>22</v>
      </c>
      <c r="Q108" s="41">
        <v>0.35</v>
      </c>
      <c r="R108" s="42" t="s">
        <v>24</v>
      </c>
      <c r="S108" s="15" t="s">
        <v>29</v>
      </c>
    </row>
    <row r="109" spans="1:19" ht="18" x14ac:dyDescent="0.2">
      <c r="A109" s="43"/>
      <c r="B109" s="44"/>
      <c r="C109" s="44"/>
      <c r="D109" s="45" t="s">
        <v>430</v>
      </c>
      <c r="E109" s="46">
        <v>67</v>
      </c>
      <c r="F109" s="38">
        <v>2233800</v>
      </c>
      <c r="G109" s="38">
        <v>33340.298507462685</v>
      </c>
      <c r="H109" s="43"/>
      <c r="I109" s="43"/>
      <c r="J109" s="43"/>
      <c r="K109" s="43"/>
      <c r="L109" s="43"/>
      <c r="M109" s="43"/>
      <c r="N109" s="47"/>
      <c r="O109" s="43"/>
      <c r="P109" s="48"/>
      <c r="Q109" s="41"/>
      <c r="R109" s="15" t="s">
        <v>24</v>
      </c>
      <c r="S109" s="15" t="s">
        <v>29</v>
      </c>
    </row>
    <row r="110" spans="1:19" ht="18" x14ac:dyDescent="0.2">
      <c r="A110" s="49"/>
      <c r="B110" s="50"/>
      <c r="C110" s="50"/>
      <c r="D110" s="45" t="s">
        <v>431</v>
      </c>
      <c r="E110" s="46">
        <v>75</v>
      </c>
      <c r="F110" s="38">
        <v>2233800</v>
      </c>
      <c r="G110" s="38">
        <v>29784</v>
      </c>
      <c r="H110" s="49"/>
      <c r="I110" s="49"/>
      <c r="J110" s="49"/>
      <c r="K110" s="49"/>
      <c r="L110" s="49"/>
      <c r="M110" s="49"/>
      <c r="N110" s="51"/>
      <c r="O110" s="49"/>
      <c r="P110" s="52"/>
      <c r="Q110" s="41"/>
      <c r="R110" s="15" t="s">
        <v>24</v>
      </c>
      <c r="S110" s="15" t="s">
        <v>29</v>
      </c>
    </row>
    <row r="111" spans="1:19" ht="19" x14ac:dyDescent="0.2">
      <c r="A111" s="33">
        <v>0</v>
      </c>
      <c r="B111" s="34" t="s">
        <v>194</v>
      </c>
      <c r="C111" s="34" t="s">
        <v>195</v>
      </c>
      <c r="D111" s="35" t="s">
        <v>429</v>
      </c>
      <c r="E111" s="36">
        <v>160</v>
      </c>
      <c r="F111" s="37">
        <v>1400000</v>
      </c>
      <c r="G111" s="38">
        <v>8750</v>
      </c>
      <c r="H111" s="39">
        <v>1.1100000000000001</v>
      </c>
      <c r="I111" s="39">
        <v>0</v>
      </c>
      <c r="J111" s="33">
        <v>27</v>
      </c>
      <c r="K111" s="33">
        <v>27</v>
      </c>
      <c r="L111" s="33">
        <v>38</v>
      </c>
      <c r="M111" s="33">
        <v>65</v>
      </c>
      <c r="N111" s="40">
        <v>0.58461538461538465</v>
      </c>
      <c r="O111" s="33">
        <v>34</v>
      </c>
      <c r="P111" s="39" t="s">
        <v>22</v>
      </c>
      <c r="Q111" s="41">
        <v>0.5</v>
      </c>
      <c r="R111" s="42" t="s">
        <v>48</v>
      </c>
      <c r="S111" s="15" t="s">
        <v>29</v>
      </c>
    </row>
    <row r="112" spans="1:19" ht="18" x14ac:dyDescent="0.2">
      <c r="A112" s="43"/>
      <c r="B112" s="44"/>
      <c r="C112" s="44"/>
      <c r="D112" s="45" t="s">
        <v>430</v>
      </c>
      <c r="E112" s="46">
        <v>140</v>
      </c>
      <c r="F112" s="38">
        <v>1350000</v>
      </c>
      <c r="G112" s="38">
        <v>9642.8571428571431</v>
      </c>
      <c r="H112" s="43"/>
      <c r="I112" s="43"/>
      <c r="J112" s="43"/>
      <c r="K112" s="43"/>
      <c r="L112" s="43"/>
      <c r="M112" s="43"/>
      <c r="N112" s="47"/>
      <c r="O112" s="43"/>
      <c r="P112" s="48"/>
      <c r="Q112" s="41"/>
      <c r="R112" s="42" t="s">
        <v>48</v>
      </c>
      <c r="S112" s="15" t="s">
        <v>29</v>
      </c>
    </row>
    <row r="113" spans="1:19" ht="18" x14ac:dyDescent="0.2">
      <c r="A113" s="49"/>
      <c r="B113" s="50"/>
      <c r="C113" s="50"/>
      <c r="D113" s="45" t="s">
        <v>431</v>
      </c>
      <c r="E113" s="46">
        <v>186.67</v>
      </c>
      <c r="F113" s="38">
        <v>2600000</v>
      </c>
      <c r="G113" s="38">
        <v>13928.322708523063</v>
      </c>
      <c r="H113" s="49"/>
      <c r="I113" s="49"/>
      <c r="J113" s="49"/>
      <c r="K113" s="49"/>
      <c r="L113" s="49"/>
      <c r="M113" s="49"/>
      <c r="N113" s="51"/>
      <c r="O113" s="49"/>
      <c r="P113" s="52"/>
      <c r="Q113" s="41"/>
      <c r="R113" s="42" t="s">
        <v>48</v>
      </c>
      <c r="S113" s="15" t="s">
        <v>29</v>
      </c>
    </row>
    <row r="114" spans="1:19" ht="19" x14ac:dyDescent="0.2">
      <c r="A114" s="33">
        <v>0</v>
      </c>
      <c r="B114" s="34" t="s">
        <v>197</v>
      </c>
      <c r="C114" s="34" t="s">
        <v>432</v>
      </c>
      <c r="D114" s="35" t="s">
        <v>429</v>
      </c>
      <c r="E114" s="36">
        <v>178</v>
      </c>
      <c r="F114" s="37">
        <v>862400</v>
      </c>
      <c r="G114" s="38">
        <v>4844.9438202247193</v>
      </c>
      <c r="H114" s="39">
        <v>1.51</v>
      </c>
      <c r="I114" s="39">
        <v>0</v>
      </c>
      <c r="J114" s="33">
        <v>4</v>
      </c>
      <c r="K114" s="33">
        <v>4</v>
      </c>
      <c r="L114" s="33">
        <v>65</v>
      </c>
      <c r="M114" s="33">
        <v>69</v>
      </c>
      <c r="N114" s="40">
        <v>0.94202898550724634</v>
      </c>
      <c r="O114" s="33">
        <v>43</v>
      </c>
      <c r="P114" s="39" t="s">
        <v>22</v>
      </c>
      <c r="Q114" s="41">
        <v>0.2</v>
      </c>
      <c r="R114" s="42" t="s">
        <v>48</v>
      </c>
      <c r="S114" s="15" t="s">
        <v>106</v>
      </c>
    </row>
    <row r="115" spans="1:19" ht="18" x14ac:dyDescent="0.2">
      <c r="A115" s="43"/>
      <c r="B115" s="44"/>
      <c r="C115" s="44"/>
      <c r="D115" s="45" t="s">
        <v>430</v>
      </c>
      <c r="E115" s="46">
        <v>168</v>
      </c>
      <c r="F115" s="38">
        <v>709701.3</v>
      </c>
      <c r="G115" s="38">
        <v>4224.4125000000004</v>
      </c>
      <c r="H115" s="43"/>
      <c r="I115" s="43"/>
      <c r="J115" s="43"/>
      <c r="K115" s="43"/>
      <c r="L115" s="43"/>
      <c r="M115" s="43"/>
      <c r="N115" s="47"/>
      <c r="O115" s="43"/>
      <c r="P115" s="48"/>
      <c r="Q115" s="41"/>
      <c r="R115" s="42" t="s">
        <v>48</v>
      </c>
      <c r="S115" s="15" t="s">
        <v>106</v>
      </c>
    </row>
    <row r="116" spans="1:19" ht="18" x14ac:dyDescent="0.2">
      <c r="A116" s="49"/>
      <c r="B116" s="50"/>
      <c r="C116" s="50"/>
      <c r="D116" s="45" t="s">
        <v>431</v>
      </c>
      <c r="E116" s="46">
        <v>193.5</v>
      </c>
      <c r="F116" s="38">
        <v>862400</v>
      </c>
      <c r="G116" s="38">
        <v>4456.8475452196381</v>
      </c>
      <c r="H116" s="49"/>
      <c r="I116" s="49"/>
      <c r="J116" s="49"/>
      <c r="K116" s="49"/>
      <c r="L116" s="49"/>
      <c r="M116" s="49"/>
      <c r="N116" s="51"/>
      <c r="O116" s="49"/>
      <c r="P116" s="52"/>
      <c r="Q116" s="41"/>
      <c r="R116" s="42" t="s">
        <v>48</v>
      </c>
      <c r="S116" s="15" t="s">
        <v>106</v>
      </c>
    </row>
    <row r="117" spans="1:19" ht="19" x14ac:dyDescent="0.2">
      <c r="A117" s="33">
        <v>0</v>
      </c>
      <c r="B117" s="34" t="s">
        <v>198</v>
      </c>
      <c r="C117" s="34" t="s">
        <v>199</v>
      </c>
      <c r="D117" s="35" t="s">
        <v>429</v>
      </c>
      <c r="E117" s="36">
        <v>176.71</v>
      </c>
      <c r="F117" s="37">
        <v>9568274.2200000007</v>
      </c>
      <c r="G117" s="38">
        <v>54146.761473600818</v>
      </c>
      <c r="H117" s="39">
        <v>1.29</v>
      </c>
      <c r="I117" s="39">
        <v>0</v>
      </c>
      <c r="J117" s="33">
        <v>3</v>
      </c>
      <c r="K117" s="33">
        <v>3</v>
      </c>
      <c r="L117" s="33">
        <v>135</v>
      </c>
      <c r="M117" s="33">
        <v>138</v>
      </c>
      <c r="N117" s="40">
        <v>0.97826086956521741</v>
      </c>
      <c r="O117" s="33">
        <v>104</v>
      </c>
      <c r="P117" s="39" t="s">
        <v>22</v>
      </c>
      <c r="Q117" s="41">
        <v>0.3</v>
      </c>
      <c r="R117" s="42" t="s">
        <v>24</v>
      </c>
      <c r="S117" s="15" t="s">
        <v>137</v>
      </c>
    </row>
    <row r="118" spans="1:19" ht="18" x14ac:dyDescent="0.2">
      <c r="A118" s="43"/>
      <c r="B118" s="44"/>
      <c r="C118" s="44"/>
      <c r="D118" s="45" t="s">
        <v>430</v>
      </c>
      <c r="E118" s="46">
        <v>99</v>
      </c>
      <c r="F118" s="38">
        <v>9568274.2200000007</v>
      </c>
      <c r="G118" s="38">
        <v>96649.234545454558</v>
      </c>
      <c r="H118" s="43"/>
      <c r="I118" s="43"/>
      <c r="J118" s="43"/>
      <c r="K118" s="43"/>
      <c r="L118" s="43"/>
      <c r="M118" s="43"/>
      <c r="N118" s="47"/>
      <c r="O118" s="43"/>
      <c r="P118" s="48"/>
      <c r="Q118" s="41"/>
      <c r="R118" s="15" t="s">
        <v>24</v>
      </c>
      <c r="S118" s="15" t="s">
        <v>137</v>
      </c>
    </row>
    <row r="119" spans="1:19" ht="18" x14ac:dyDescent="0.2">
      <c r="A119" s="49"/>
      <c r="B119" s="50"/>
      <c r="C119" s="50"/>
      <c r="D119" s="45" t="s">
        <v>431</v>
      </c>
      <c r="E119" s="46">
        <v>256.31</v>
      </c>
      <c r="F119" s="38">
        <v>13933209.9</v>
      </c>
      <c r="G119" s="38">
        <v>54360.773672505951</v>
      </c>
      <c r="H119" s="49"/>
      <c r="I119" s="49"/>
      <c r="J119" s="49"/>
      <c r="K119" s="49"/>
      <c r="L119" s="49"/>
      <c r="M119" s="49"/>
      <c r="N119" s="51"/>
      <c r="O119" s="49"/>
      <c r="P119" s="52"/>
      <c r="Q119" s="41"/>
      <c r="R119" s="15" t="s">
        <v>24</v>
      </c>
      <c r="S119" s="15" t="s">
        <v>137</v>
      </c>
    </row>
    <row r="120" spans="1:19" ht="19" x14ac:dyDescent="0.2">
      <c r="A120" s="33">
        <v>0</v>
      </c>
      <c r="B120" s="34" t="s">
        <v>200</v>
      </c>
      <c r="C120" s="34" t="s">
        <v>432</v>
      </c>
      <c r="D120" s="35" t="s">
        <v>429</v>
      </c>
      <c r="E120" s="36">
        <v>160</v>
      </c>
      <c r="F120" s="37">
        <v>1192960</v>
      </c>
      <c r="G120" s="38">
        <v>7456</v>
      </c>
      <c r="H120" s="39">
        <v>11.14</v>
      </c>
      <c r="I120" s="39">
        <v>0</v>
      </c>
      <c r="J120" s="33">
        <v>683</v>
      </c>
      <c r="K120" s="33">
        <v>683</v>
      </c>
      <c r="L120" s="33">
        <v>1817</v>
      </c>
      <c r="M120" s="33">
        <v>2500</v>
      </c>
      <c r="N120" s="40">
        <v>0.7268</v>
      </c>
      <c r="O120" s="33">
        <v>163</v>
      </c>
      <c r="P120" s="39" t="s">
        <v>22</v>
      </c>
      <c r="Q120" s="41">
        <v>0.2</v>
      </c>
      <c r="R120" s="42" t="s">
        <v>48</v>
      </c>
      <c r="S120" s="15" t="s">
        <v>109</v>
      </c>
    </row>
    <row r="121" spans="1:19" ht="18" x14ac:dyDescent="0.2">
      <c r="A121" s="43"/>
      <c r="B121" s="44"/>
      <c r="C121" s="44"/>
      <c r="D121" s="45" t="s">
        <v>430</v>
      </c>
      <c r="E121" s="46">
        <v>160</v>
      </c>
      <c r="F121" s="38">
        <v>1192960</v>
      </c>
      <c r="G121" s="38">
        <v>7456</v>
      </c>
      <c r="H121" s="43"/>
      <c r="I121" s="43"/>
      <c r="J121" s="43"/>
      <c r="K121" s="43"/>
      <c r="L121" s="43"/>
      <c r="M121" s="43"/>
      <c r="N121" s="47"/>
      <c r="O121" s="43"/>
      <c r="P121" s="48"/>
      <c r="Q121" s="41"/>
      <c r="R121" s="42" t="s">
        <v>48</v>
      </c>
      <c r="S121" s="15" t="s">
        <v>109</v>
      </c>
    </row>
    <row r="122" spans="1:19" ht="18" x14ac:dyDescent="0.2">
      <c r="A122" s="49"/>
      <c r="B122" s="50"/>
      <c r="C122" s="50"/>
      <c r="D122" s="45" t="s">
        <v>431</v>
      </c>
      <c r="E122" s="46">
        <v>160</v>
      </c>
      <c r="F122" s="38">
        <v>1192960</v>
      </c>
      <c r="G122" s="38">
        <v>7456</v>
      </c>
      <c r="H122" s="49"/>
      <c r="I122" s="49"/>
      <c r="J122" s="49"/>
      <c r="K122" s="49"/>
      <c r="L122" s="49"/>
      <c r="M122" s="49"/>
      <c r="N122" s="51"/>
      <c r="O122" s="49"/>
      <c r="P122" s="52"/>
      <c r="Q122" s="41"/>
      <c r="R122" s="42" t="s">
        <v>48</v>
      </c>
      <c r="S122" s="15" t="s">
        <v>109</v>
      </c>
    </row>
    <row r="123" spans="1:19" ht="19" x14ac:dyDescent="0.2">
      <c r="A123" s="33">
        <v>0</v>
      </c>
      <c r="B123" s="34" t="s">
        <v>201</v>
      </c>
      <c r="C123" s="34" t="s">
        <v>202</v>
      </c>
      <c r="D123" s="35" t="s">
        <v>429</v>
      </c>
      <c r="E123" s="36">
        <v>70</v>
      </c>
      <c r="F123" s="37">
        <v>4872000</v>
      </c>
      <c r="G123" s="38">
        <v>69600</v>
      </c>
      <c r="H123" s="39">
        <v>0.57999999999999996</v>
      </c>
      <c r="I123" s="39">
        <v>1.33</v>
      </c>
      <c r="J123" s="33">
        <v>9</v>
      </c>
      <c r="K123" s="33">
        <v>5</v>
      </c>
      <c r="L123" s="33">
        <v>27</v>
      </c>
      <c r="M123" s="33">
        <v>32</v>
      </c>
      <c r="N123" s="40">
        <v>0.84375</v>
      </c>
      <c r="O123" s="33">
        <v>46</v>
      </c>
      <c r="P123" s="39">
        <v>3.7593984962406015</v>
      </c>
      <c r="Q123" s="41">
        <v>0.3</v>
      </c>
      <c r="R123" s="42" t="s">
        <v>24</v>
      </c>
      <c r="S123" s="15" t="s">
        <v>34</v>
      </c>
    </row>
    <row r="124" spans="1:19" ht="18" x14ac:dyDescent="0.2">
      <c r="A124" s="43"/>
      <c r="B124" s="44"/>
      <c r="C124" s="44"/>
      <c r="D124" s="45" t="s">
        <v>430</v>
      </c>
      <c r="E124" s="46">
        <v>70</v>
      </c>
      <c r="F124" s="38">
        <v>4872000</v>
      </c>
      <c r="G124" s="38">
        <v>69600</v>
      </c>
      <c r="H124" s="43"/>
      <c r="I124" s="43"/>
      <c r="J124" s="43"/>
      <c r="K124" s="43"/>
      <c r="L124" s="43"/>
      <c r="M124" s="43"/>
      <c r="N124" s="47"/>
      <c r="O124" s="43"/>
      <c r="P124" s="48"/>
      <c r="Q124" s="41"/>
      <c r="R124" s="15" t="s">
        <v>24</v>
      </c>
      <c r="S124" s="15" t="s">
        <v>34</v>
      </c>
    </row>
    <row r="125" spans="1:19" ht="18" x14ac:dyDescent="0.2">
      <c r="A125" s="49"/>
      <c r="B125" s="50"/>
      <c r="C125" s="50"/>
      <c r="D125" s="45" t="s">
        <v>431</v>
      </c>
      <c r="E125" s="46">
        <v>182</v>
      </c>
      <c r="F125" s="38">
        <v>12300000</v>
      </c>
      <c r="G125" s="38">
        <v>67582.417582417576</v>
      </c>
      <c r="H125" s="49"/>
      <c r="I125" s="49"/>
      <c r="J125" s="49"/>
      <c r="K125" s="49"/>
      <c r="L125" s="49"/>
      <c r="M125" s="49"/>
      <c r="N125" s="51"/>
      <c r="O125" s="49"/>
      <c r="P125" s="52"/>
      <c r="Q125" s="41"/>
      <c r="R125" s="15" t="s">
        <v>24</v>
      </c>
      <c r="S125" s="15" t="s">
        <v>34</v>
      </c>
    </row>
    <row r="126" spans="1:19" ht="19" x14ac:dyDescent="0.2">
      <c r="A126" s="33">
        <v>0</v>
      </c>
      <c r="B126" s="34" t="s">
        <v>216</v>
      </c>
      <c r="C126" s="34" t="s">
        <v>217</v>
      </c>
      <c r="D126" s="35" t="s">
        <v>429</v>
      </c>
      <c r="E126" s="36">
        <v>79.400000000000006</v>
      </c>
      <c r="F126" s="37">
        <v>3375000</v>
      </c>
      <c r="G126" s="38">
        <v>42506.297229219141</v>
      </c>
      <c r="H126" s="39">
        <v>0.63</v>
      </c>
      <c r="I126" s="39">
        <v>0.33</v>
      </c>
      <c r="J126" s="33">
        <v>12</v>
      </c>
      <c r="K126" s="33">
        <v>11</v>
      </c>
      <c r="L126" s="33">
        <v>37</v>
      </c>
      <c r="M126" s="33">
        <v>48</v>
      </c>
      <c r="N126" s="40">
        <v>0.77083333333333337</v>
      </c>
      <c r="O126" s="33">
        <v>58</v>
      </c>
      <c r="P126" s="39">
        <v>33.333333333333329</v>
      </c>
      <c r="Q126" s="41">
        <v>0.3</v>
      </c>
      <c r="R126" s="42" t="s">
        <v>24</v>
      </c>
      <c r="S126" s="15" t="s">
        <v>49</v>
      </c>
    </row>
    <row r="127" spans="1:19" ht="18" x14ac:dyDescent="0.2">
      <c r="A127" s="43"/>
      <c r="B127" s="44"/>
      <c r="C127" s="44"/>
      <c r="D127" s="45" t="s">
        <v>430</v>
      </c>
      <c r="E127" s="46">
        <v>65.27</v>
      </c>
      <c r="F127" s="38">
        <v>3375000</v>
      </c>
      <c r="G127" s="38">
        <v>51708.288647157962</v>
      </c>
      <c r="H127" s="43"/>
      <c r="I127" s="43"/>
      <c r="J127" s="43"/>
      <c r="K127" s="43"/>
      <c r="L127" s="43"/>
      <c r="M127" s="43"/>
      <c r="N127" s="47"/>
      <c r="O127" s="43"/>
      <c r="P127" s="48"/>
      <c r="Q127" s="41"/>
      <c r="R127" s="15" t="s">
        <v>24</v>
      </c>
      <c r="S127" s="15" t="s">
        <v>49</v>
      </c>
    </row>
    <row r="128" spans="1:19" ht="18" x14ac:dyDescent="0.2">
      <c r="A128" s="49"/>
      <c r="B128" s="50"/>
      <c r="C128" s="50"/>
      <c r="D128" s="45" t="s">
        <v>431</v>
      </c>
      <c r="E128" s="46">
        <v>84.84</v>
      </c>
      <c r="F128" s="38">
        <v>4455000</v>
      </c>
      <c r="G128" s="38">
        <v>52510.608203677511</v>
      </c>
      <c r="H128" s="49"/>
      <c r="I128" s="49"/>
      <c r="J128" s="49"/>
      <c r="K128" s="49"/>
      <c r="L128" s="49"/>
      <c r="M128" s="49"/>
      <c r="N128" s="51"/>
      <c r="O128" s="49"/>
      <c r="P128" s="52"/>
      <c r="Q128" s="41"/>
      <c r="R128" s="15" t="s">
        <v>24</v>
      </c>
      <c r="S128" s="15" t="s">
        <v>49</v>
      </c>
    </row>
    <row r="129" spans="1:19" ht="19" x14ac:dyDescent="0.2">
      <c r="A129" s="33">
        <v>0</v>
      </c>
      <c r="B129" s="34" t="s">
        <v>223</v>
      </c>
      <c r="C129" s="34" t="s">
        <v>224</v>
      </c>
      <c r="D129" s="35" t="s">
        <v>429</v>
      </c>
      <c r="E129" s="36">
        <v>78.75</v>
      </c>
      <c r="F129" s="37">
        <v>2943333</v>
      </c>
      <c r="G129" s="38">
        <v>37375.657142857141</v>
      </c>
      <c r="H129" s="39">
        <v>0.33</v>
      </c>
      <c r="I129" s="39">
        <v>0</v>
      </c>
      <c r="J129" s="33">
        <v>21</v>
      </c>
      <c r="K129" s="33">
        <v>21</v>
      </c>
      <c r="L129" s="33">
        <v>11</v>
      </c>
      <c r="M129" s="33">
        <v>32</v>
      </c>
      <c r="N129" s="40">
        <v>0.34375</v>
      </c>
      <c r="O129" s="33">
        <v>33</v>
      </c>
      <c r="P129" s="39" t="s">
        <v>22</v>
      </c>
      <c r="Q129" s="41">
        <v>0.35</v>
      </c>
      <c r="R129" s="42" t="s">
        <v>24</v>
      </c>
      <c r="S129" s="15" t="s">
        <v>39</v>
      </c>
    </row>
    <row r="130" spans="1:19" ht="18" x14ac:dyDescent="0.2">
      <c r="A130" s="43"/>
      <c r="B130" s="44"/>
      <c r="C130" s="44"/>
      <c r="D130" s="45" t="s">
        <v>430</v>
      </c>
      <c r="E130" s="46">
        <v>44.4</v>
      </c>
      <c r="F130" s="38">
        <v>2943333</v>
      </c>
      <c r="G130" s="38">
        <v>66291.283783783787</v>
      </c>
      <c r="H130" s="43"/>
      <c r="I130" s="43"/>
      <c r="J130" s="43"/>
      <c r="K130" s="43"/>
      <c r="L130" s="43"/>
      <c r="M130" s="43"/>
      <c r="N130" s="47"/>
      <c r="O130" s="43"/>
      <c r="P130" s="48"/>
      <c r="Q130" s="41"/>
      <c r="R130" s="15" t="s">
        <v>24</v>
      </c>
      <c r="S130" s="15" t="s">
        <v>39</v>
      </c>
    </row>
    <row r="131" spans="1:19" ht="18" x14ac:dyDescent="0.2">
      <c r="A131" s="49"/>
      <c r="B131" s="50"/>
      <c r="C131" s="50"/>
      <c r="D131" s="45" t="s">
        <v>431</v>
      </c>
      <c r="E131" s="46">
        <v>150.07</v>
      </c>
      <c r="F131" s="38">
        <v>6490000</v>
      </c>
      <c r="G131" s="38">
        <v>43246.484973678955</v>
      </c>
      <c r="H131" s="49"/>
      <c r="I131" s="49"/>
      <c r="J131" s="49"/>
      <c r="K131" s="49"/>
      <c r="L131" s="49"/>
      <c r="M131" s="49"/>
      <c r="N131" s="51"/>
      <c r="O131" s="49"/>
      <c r="P131" s="52"/>
      <c r="Q131" s="41"/>
      <c r="R131" s="15" t="s">
        <v>24</v>
      </c>
      <c r="S131" s="15" t="s">
        <v>39</v>
      </c>
    </row>
    <row r="132" spans="1:19" ht="19" x14ac:dyDescent="0.2">
      <c r="A132" s="33">
        <v>0</v>
      </c>
      <c r="B132" s="34" t="s">
        <v>226</v>
      </c>
      <c r="C132" s="34" t="s">
        <v>224</v>
      </c>
      <c r="D132" s="35" t="s">
        <v>429</v>
      </c>
      <c r="E132" s="36">
        <v>221.21</v>
      </c>
      <c r="F132" s="37">
        <v>7490000</v>
      </c>
      <c r="G132" s="38">
        <v>33859.228787125357</v>
      </c>
      <c r="H132" s="39">
        <v>0.56999999999999995</v>
      </c>
      <c r="I132" s="39">
        <v>0</v>
      </c>
      <c r="J132" s="33">
        <v>1</v>
      </c>
      <c r="K132" s="33">
        <v>1</v>
      </c>
      <c r="L132" s="33">
        <v>19</v>
      </c>
      <c r="M132" s="33">
        <v>20</v>
      </c>
      <c r="N132" s="40">
        <v>0.95</v>
      </c>
      <c r="O132" s="33">
        <v>33</v>
      </c>
      <c r="P132" s="39" t="s">
        <v>22</v>
      </c>
      <c r="Q132" s="41">
        <v>0.35</v>
      </c>
      <c r="R132" s="42" t="s">
        <v>60</v>
      </c>
      <c r="S132" s="15" t="s">
        <v>39</v>
      </c>
    </row>
    <row r="133" spans="1:19" ht="18" x14ac:dyDescent="0.2">
      <c r="A133" s="43"/>
      <c r="B133" s="44"/>
      <c r="C133" s="44"/>
      <c r="D133" s="45" t="s">
        <v>430</v>
      </c>
      <c r="E133" s="46">
        <v>221.1</v>
      </c>
      <c r="F133" s="38">
        <v>7490000</v>
      </c>
      <c r="G133" s="38">
        <v>33876.074174581641</v>
      </c>
      <c r="H133" s="43"/>
      <c r="I133" s="43"/>
      <c r="J133" s="43"/>
      <c r="K133" s="43"/>
      <c r="L133" s="43"/>
      <c r="M133" s="43"/>
      <c r="N133" s="47"/>
      <c r="O133" s="43"/>
      <c r="P133" s="48"/>
      <c r="Q133" s="41"/>
      <c r="R133" s="42" t="s">
        <v>60</v>
      </c>
      <c r="S133" s="15" t="s">
        <v>39</v>
      </c>
    </row>
    <row r="134" spans="1:19" ht="18" x14ac:dyDescent="0.2">
      <c r="A134" s="49"/>
      <c r="B134" s="50"/>
      <c r="C134" s="50"/>
      <c r="D134" s="45" t="s">
        <v>431</v>
      </c>
      <c r="E134" s="46">
        <v>221.21</v>
      </c>
      <c r="F134" s="38">
        <v>7490000</v>
      </c>
      <c r="G134" s="38">
        <v>33859.228787125357</v>
      </c>
      <c r="H134" s="49"/>
      <c r="I134" s="49"/>
      <c r="J134" s="49"/>
      <c r="K134" s="49"/>
      <c r="L134" s="49"/>
      <c r="M134" s="49"/>
      <c r="N134" s="51"/>
      <c r="O134" s="49"/>
      <c r="P134" s="52"/>
      <c r="Q134" s="41"/>
      <c r="R134" s="42" t="s">
        <v>60</v>
      </c>
      <c r="S134" s="15" t="s">
        <v>39</v>
      </c>
    </row>
    <row r="135" spans="1:19" ht="19" x14ac:dyDescent="0.2">
      <c r="A135" s="33">
        <v>0</v>
      </c>
      <c r="B135" s="34" t="s">
        <v>227</v>
      </c>
      <c r="C135" s="34" t="s">
        <v>228</v>
      </c>
      <c r="D135" s="35" t="s">
        <v>429</v>
      </c>
      <c r="E135" s="36">
        <v>80.400000000000006</v>
      </c>
      <c r="F135" s="37">
        <v>3876139</v>
      </c>
      <c r="G135" s="38">
        <v>48210.68407960199</v>
      </c>
      <c r="H135" s="39">
        <v>0</v>
      </c>
      <c r="I135" s="39">
        <v>0</v>
      </c>
      <c r="J135" s="33">
        <v>21</v>
      </c>
      <c r="K135" s="33">
        <v>21</v>
      </c>
      <c r="L135" s="33">
        <v>0</v>
      </c>
      <c r="M135" s="33">
        <v>21</v>
      </c>
      <c r="N135" s="40">
        <v>0</v>
      </c>
      <c r="O135" s="33">
        <v>34</v>
      </c>
      <c r="P135" s="39" t="s">
        <v>22</v>
      </c>
      <c r="Q135" s="41">
        <v>0.4</v>
      </c>
      <c r="R135" s="42" t="s">
        <v>24</v>
      </c>
      <c r="S135" s="15" t="s">
        <v>106</v>
      </c>
    </row>
    <row r="136" spans="1:19" ht="18" x14ac:dyDescent="0.2">
      <c r="A136" s="43"/>
      <c r="B136" s="44"/>
      <c r="C136" s="44"/>
      <c r="D136" s="45" t="s">
        <v>430</v>
      </c>
      <c r="E136" s="46">
        <v>78.8</v>
      </c>
      <c r="F136" s="38">
        <v>3876139</v>
      </c>
      <c r="G136" s="38">
        <v>49189.581218274114</v>
      </c>
      <c r="H136" s="43"/>
      <c r="I136" s="43"/>
      <c r="J136" s="43"/>
      <c r="K136" s="43"/>
      <c r="L136" s="43"/>
      <c r="M136" s="43"/>
      <c r="N136" s="47"/>
      <c r="O136" s="43"/>
      <c r="P136" s="48"/>
      <c r="Q136" s="41"/>
      <c r="R136" s="15" t="s">
        <v>24</v>
      </c>
      <c r="S136" s="15" t="s">
        <v>106</v>
      </c>
    </row>
    <row r="137" spans="1:19" ht="18" x14ac:dyDescent="0.2">
      <c r="A137" s="49"/>
      <c r="B137" s="50"/>
      <c r="C137" s="50"/>
      <c r="D137" s="45" t="s">
        <v>431</v>
      </c>
      <c r="E137" s="46">
        <v>80.400000000000006</v>
      </c>
      <c r="F137" s="38">
        <v>3980421</v>
      </c>
      <c r="G137" s="38">
        <v>49507.723880597012</v>
      </c>
      <c r="H137" s="49"/>
      <c r="I137" s="49"/>
      <c r="J137" s="49"/>
      <c r="K137" s="49"/>
      <c r="L137" s="49"/>
      <c r="M137" s="49"/>
      <c r="N137" s="51"/>
      <c r="O137" s="49"/>
      <c r="P137" s="52"/>
      <c r="Q137" s="41"/>
      <c r="R137" s="15" t="s">
        <v>24</v>
      </c>
      <c r="S137" s="15" t="s">
        <v>106</v>
      </c>
    </row>
    <row r="138" spans="1:19" ht="19" x14ac:dyDescent="0.2">
      <c r="A138" s="33">
        <v>0</v>
      </c>
      <c r="B138" s="34" t="s">
        <v>229</v>
      </c>
      <c r="C138" s="34" t="s">
        <v>228</v>
      </c>
      <c r="D138" s="35" t="s">
        <v>429</v>
      </c>
      <c r="E138" s="36">
        <v>78.8</v>
      </c>
      <c r="F138" s="37">
        <v>3750000</v>
      </c>
      <c r="G138" s="38">
        <v>47588.83248730965</v>
      </c>
      <c r="H138" s="39">
        <v>0.26</v>
      </c>
      <c r="I138" s="39">
        <v>0</v>
      </c>
      <c r="J138" s="33">
        <v>3</v>
      </c>
      <c r="K138" s="33">
        <v>3</v>
      </c>
      <c r="L138" s="33">
        <v>20</v>
      </c>
      <c r="M138" s="33">
        <v>23</v>
      </c>
      <c r="N138" s="40">
        <v>0.86956521739130432</v>
      </c>
      <c r="O138" s="33">
        <v>76</v>
      </c>
      <c r="P138" s="39" t="s">
        <v>22</v>
      </c>
      <c r="Q138" s="41">
        <v>0.4</v>
      </c>
      <c r="R138" s="42" t="s">
        <v>24</v>
      </c>
      <c r="S138" s="15" t="s">
        <v>106</v>
      </c>
    </row>
    <row r="139" spans="1:19" ht="18" x14ac:dyDescent="0.2">
      <c r="A139" s="43"/>
      <c r="B139" s="44"/>
      <c r="C139" s="44"/>
      <c r="D139" s="45" t="s">
        <v>430</v>
      </c>
      <c r="E139" s="46">
        <v>78.8</v>
      </c>
      <c r="F139" s="38">
        <v>3750000</v>
      </c>
      <c r="G139" s="38">
        <v>47588.83248730965</v>
      </c>
      <c r="H139" s="43"/>
      <c r="I139" s="43"/>
      <c r="J139" s="43"/>
      <c r="K139" s="43"/>
      <c r="L139" s="43"/>
      <c r="M139" s="43"/>
      <c r="N139" s="47"/>
      <c r="O139" s="43"/>
      <c r="P139" s="48"/>
      <c r="Q139" s="41"/>
      <c r="R139" s="15" t="s">
        <v>24</v>
      </c>
      <c r="S139" s="15" t="s">
        <v>106</v>
      </c>
    </row>
    <row r="140" spans="1:19" ht="18" x14ac:dyDescent="0.2">
      <c r="A140" s="49"/>
      <c r="B140" s="50"/>
      <c r="C140" s="50"/>
      <c r="D140" s="45" t="s">
        <v>431</v>
      </c>
      <c r="E140" s="46">
        <v>80.400000000000006</v>
      </c>
      <c r="F140" s="38">
        <v>4200000</v>
      </c>
      <c r="G140" s="38">
        <v>52238.805970149253</v>
      </c>
      <c r="H140" s="49"/>
      <c r="I140" s="49"/>
      <c r="J140" s="49"/>
      <c r="K140" s="49"/>
      <c r="L140" s="49"/>
      <c r="M140" s="49"/>
      <c r="N140" s="51"/>
      <c r="O140" s="49"/>
      <c r="P140" s="52"/>
      <c r="Q140" s="41"/>
      <c r="R140" s="15" t="s">
        <v>24</v>
      </c>
      <c r="S140" s="15" t="s">
        <v>106</v>
      </c>
    </row>
    <row r="141" spans="1:19" ht="19" x14ac:dyDescent="0.2">
      <c r="A141" s="33">
        <v>0</v>
      </c>
      <c r="B141" s="34" t="s">
        <v>230</v>
      </c>
      <c r="C141" s="34" t="s">
        <v>231</v>
      </c>
      <c r="D141" s="35" t="s">
        <v>429</v>
      </c>
      <c r="E141" s="36">
        <v>79.2</v>
      </c>
      <c r="F141" s="37">
        <v>4861098</v>
      </c>
      <c r="G141" s="38">
        <v>61377.5</v>
      </c>
      <c r="H141" s="39">
        <v>0.57999999999999996</v>
      </c>
      <c r="I141" s="39">
        <v>1.33</v>
      </c>
      <c r="J141" s="33">
        <v>23</v>
      </c>
      <c r="K141" s="33">
        <v>19</v>
      </c>
      <c r="L141" s="33">
        <v>23</v>
      </c>
      <c r="M141" s="33">
        <v>42</v>
      </c>
      <c r="N141" s="40">
        <v>0.54761904761904767</v>
      </c>
      <c r="O141" s="33">
        <v>39</v>
      </c>
      <c r="P141" s="39">
        <v>14.285714285714285</v>
      </c>
      <c r="Q141" s="41">
        <v>0.3</v>
      </c>
      <c r="R141" s="42" t="s">
        <v>24</v>
      </c>
      <c r="S141" s="15" t="s">
        <v>49</v>
      </c>
    </row>
    <row r="142" spans="1:19" ht="18" x14ac:dyDescent="0.2">
      <c r="A142" s="43"/>
      <c r="B142" s="44"/>
      <c r="C142" s="44"/>
      <c r="D142" s="45" t="s">
        <v>430</v>
      </c>
      <c r="E142" s="46">
        <v>35.57</v>
      </c>
      <c r="F142" s="38">
        <v>2482425</v>
      </c>
      <c r="G142" s="38">
        <v>69789.850998032052</v>
      </c>
      <c r="H142" s="43"/>
      <c r="I142" s="43"/>
      <c r="J142" s="43"/>
      <c r="K142" s="43"/>
      <c r="L142" s="43"/>
      <c r="M142" s="43"/>
      <c r="N142" s="47"/>
      <c r="O142" s="43"/>
      <c r="P142" s="48"/>
      <c r="Q142" s="41"/>
      <c r="R142" s="15" t="s">
        <v>24</v>
      </c>
      <c r="S142" s="15" t="s">
        <v>49</v>
      </c>
    </row>
    <row r="143" spans="1:19" ht="18" x14ac:dyDescent="0.2">
      <c r="A143" s="49"/>
      <c r="B143" s="50"/>
      <c r="C143" s="50"/>
      <c r="D143" s="45" t="s">
        <v>431</v>
      </c>
      <c r="E143" s="46">
        <v>106.46</v>
      </c>
      <c r="F143" s="38">
        <v>6481817</v>
      </c>
      <c r="G143" s="38">
        <v>60884.999060680071</v>
      </c>
      <c r="H143" s="49"/>
      <c r="I143" s="49"/>
      <c r="J143" s="49"/>
      <c r="K143" s="49"/>
      <c r="L143" s="49"/>
      <c r="M143" s="49"/>
      <c r="N143" s="51"/>
      <c r="O143" s="49"/>
      <c r="P143" s="52"/>
      <c r="Q143" s="41"/>
      <c r="R143" s="15" t="s">
        <v>24</v>
      </c>
      <c r="S143" s="15" t="s">
        <v>49</v>
      </c>
    </row>
    <row r="144" spans="1:19" ht="19" x14ac:dyDescent="0.2">
      <c r="A144" s="33">
        <v>0</v>
      </c>
      <c r="B144" s="34" t="s">
        <v>237</v>
      </c>
      <c r="C144" s="34" t="s">
        <v>238</v>
      </c>
      <c r="D144" s="35" t="s">
        <v>429</v>
      </c>
      <c r="E144" s="36">
        <v>232</v>
      </c>
      <c r="F144" s="37">
        <v>4163000</v>
      </c>
      <c r="G144" s="38">
        <v>17943.96551724138</v>
      </c>
      <c r="H144" s="39">
        <v>0.15</v>
      </c>
      <c r="I144" s="39">
        <v>0</v>
      </c>
      <c r="J144" s="33">
        <v>17</v>
      </c>
      <c r="K144" s="33">
        <v>17</v>
      </c>
      <c r="L144" s="33">
        <v>14</v>
      </c>
      <c r="M144" s="33">
        <v>31</v>
      </c>
      <c r="N144" s="40">
        <v>0.45161290322580644</v>
      </c>
      <c r="O144" s="33">
        <v>92</v>
      </c>
      <c r="P144" s="39" t="s">
        <v>22</v>
      </c>
      <c r="Q144" s="41">
        <v>0.25</v>
      </c>
      <c r="R144" s="42" t="s">
        <v>60</v>
      </c>
      <c r="S144" s="15" t="s">
        <v>80</v>
      </c>
    </row>
    <row r="145" spans="1:19" ht="18" x14ac:dyDescent="0.2">
      <c r="A145" s="43"/>
      <c r="B145" s="44"/>
      <c r="C145" s="44"/>
      <c r="D145" s="45" t="s">
        <v>430</v>
      </c>
      <c r="E145" s="46">
        <v>232</v>
      </c>
      <c r="F145" s="38">
        <v>4163000</v>
      </c>
      <c r="G145" s="38">
        <v>17943.96551724138</v>
      </c>
      <c r="H145" s="43"/>
      <c r="I145" s="43"/>
      <c r="J145" s="43"/>
      <c r="K145" s="43"/>
      <c r="L145" s="43"/>
      <c r="M145" s="43"/>
      <c r="N145" s="47"/>
      <c r="O145" s="43"/>
      <c r="P145" s="48"/>
      <c r="Q145" s="41"/>
      <c r="R145" s="42" t="s">
        <v>60</v>
      </c>
      <c r="S145" s="15" t="s">
        <v>80</v>
      </c>
    </row>
    <row r="146" spans="1:19" ht="18" x14ac:dyDescent="0.2">
      <c r="A146" s="49"/>
      <c r="B146" s="50"/>
      <c r="C146" s="50"/>
      <c r="D146" s="45" t="s">
        <v>431</v>
      </c>
      <c r="E146" s="46">
        <v>266</v>
      </c>
      <c r="F146" s="38">
        <v>5648600</v>
      </c>
      <c r="G146" s="38">
        <v>21235.33834586466</v>
      </c>
      <c r="H146" s="49"/>
      <c r="I146" s="49"/>
      <c r="J146" s="49"/>
      <c r="K146" s="49"/>
      <c r="L146" s="49"/>
      <c r="M146" s="49"/>
      <c r="N146" s="51"/>
      <c r="O146" s="49"/>
      <c r="P146" s="52"/>
      <c r="Q146" s="41"/>
      <c r="R146" s="42" t="s">
        <v>60</v>
      </c>
      <c r="S146" s="15" t="s">
        <v>80</v>
      </c>
    </row>
    <row r="147" spans="1:19" ht="19" x14ac:dyDescent="0.2">
      <c r="A147" s="33">
        <v>0</v>
      </c>
      <c r="B147" s="34" t="s">
        <v>240</v>
      </c>
      <c r="C147" s="34" t="s">
        <v>238</v>
      </c>
      <c r="D147" s="35" t="s">
        <v>429</v>
      </c>
      <c r="E147" s="36">
        <v>130.84</v>
      </c>
      <c r="F147" s="37">
        <v>2860000</v>
      </c>
      <c r="G147" s="38">
        <v>21858.758789361051</v>
      </c>
      <c r="H147" s="39">
        <v>0.16</v>
      </c>
      <c r="I147" s="39">
        <v>0</v>
      </c>
      <c r="J147" s="33">
        <v>28</v>
      </c>
      <c r="K147" s="33">
        <v>28</v>
      </c>
      <c r="L147" s="33">
        <v>14</v>
      </c>
      <c r="M147" s="33">
        <v>42</v>
      </c>
      <c r="N147" s="40">
        <v>0.33333333333333331</v>
      </c>
      <c r="O147" s="33">
        <v>87</v>
      </c>
      <c r="P147" s="39" t="s">
        <v>22</v>
      </c>
      <c r="Q147" s="41">
        <v>0.25</v>
      </c>
      <c r="R147" s="42" t="s">
        <v>24</v>
      </c>
      <c r="S147" s="15" t="s">
        <v>80</v>
      </c>
    </row>
    <row r="148" spans="1:19" ht="18" x14ac:dyDescent="0.2">
      <c r="A148" s="43"/>
      <c r="B148" s="44"/>
      <c r="C148" s="44"/>
      <c r="D148" s="45" t="s">
        <v>430</v>
      </c>
      <c r="E148" s="46">
        <v>130.84</v>
      </c>
      <c r="F148" s="38">
        <v>2860000</v>
      </c>
      <c r="G148" s="38">
        <v>21858.758789361051</v>
      </c>
      <c r="H148" s="43"/>
      <c r="I148" s="43"/>
      <c r="J148" s="43"/>
      <c r="K148" s="43"/>
      <c r="L148" s="43"/>
      <c r="M148" s="43"/>
      <c r="N148" s="47"/>
      <c r="O148" s="43"/>
      <c r="P148" s="48"/>
      <c r="Q148" s="41"/>
      <c r="R148" s="15" t="s">
        <v>24</v>
      </c>
      <c r="S148" s="15" t="s">
        <v>80</v>
      </c>
    </row>
    <row r="149" spans="1:19" ht="18" x14ac:dyDescent="0.2">
      <c r="A149" s="49"/>
      <c r="B149" s="50"/>
      <c r="C149" s="50"/>
      <c r="D149" s="45" t="s">
        <v>431</v>
      </c>
      <c r="E149" s="46">
        <v>130.84</v>
      </c>
      <c r="F149" s="38">
        <v>2860000</v>
      </c>
      <c r="G149" s="38">
        <v>21858.758789361051</v>
      </c>
      <c r="H149" s="49"/>
      <c r="I149" s="49"/>
      <c r="J149" s="49"/>
      <c r="K149" s="49"/>
      <c r="L149" s="49"/>
      <c r="M149" s="49"/>
      <c r="N149" s="51"/>
      <c r="O149" s="49"/>
      <c r="P149" s="52"/>
      <c r="Q149" s="41"/>
      <c r="R149" s="15" t="s">
        <v>24</v>
      </c>
      <c r="S149" s="15" t="s">
        <v>80</v>
      </c>
    </row>
    <row r="150" spans="1:19" ht="19" x14ac:dyDescent="0.2">
      <c r="A150" s="33">
        <v>0</v>
      </c>
      <c r="B150" s="34" t="s">
        <v>242</v>
      </c>
      <c r="C150" s="34" t="s">
        <v>57</v>
      </c>
      <c r="D150" s="35" t="s">
        <v>429</v>
      </c>
      <c r="E150" s="36">
        <v>45</v>
      </c>
      <c r="F150" s="37">
        <v>3210000</v>
      </c>
      <c r="G150" s="38">
        <v>71333.333333333328</v>
      </c>
      <c r="H150" s="39">
        <v>7.42</v>
      </c>
      <c r="I150" s="39">
        <v>1.66</v>
      </c>
      <c r="J150" s="33">
        <v>34</v>
      </c>
      <c r="K150" s="33">
        <v>29</v>
      </c>
      <c r="L150" s="33">
        <v>371</v>
      </c>
      <c r="M150" s="33">
        <v>400</v>
      </c>
      <c r="N150" s="40">
        <v>0.92749999999999999</v>
      </c>
      <c r="O150" s="33">
        <v>50</v>
      </c>
      <c r="P150" s="39">
        <v>17.46987951807229</v>
      </c>
      <c r="Q150" s="41">
        <v>0.3</v>
      </c>
      <c r="R150" s="42" t="s">
        <v>24</v>
      </c>
      <c r="S150" s="15" t="s">
        <v>106</v>
      </c>
    </row>
    <row r="151" spans="1:19" ht="18" x14ac:dyDescent="0.2">
      <c r="A151" s="43"/>
      <c r="B151" s="44"/>
      <c r="C151" s="44"/>
      <c r="D151" s="45" t="s">
        <v>430</v>
      </c>
      <c r="E151" s="46">
        <v>45</v>
      </c>
      <c r="F151" s="38">
        <v>3210000</v>
      </c>
      <c r="G151" s="38">
        <v>71333.333333333328</v>
      </c>
      <c r="H151" s="43"/>
      <c r="I151" s="43"/>
      <c r="J151" s="43"/>
      <c r="K151" s="43"/>
      <c r="L151" s="43"/>
      <c r="M151" s="43"/>
      <c r="N151" s="47"/>
      <c r="O151" s="43"/>
      <c r="P151" s="48"/>
      <c r="Q151" s="41"/>
      <c r="R151" s="15" t="s">
        <v>24</v>
      </c>
      <c r="S151" s="15" t="s">
        <v>106</v>
      </c>
    </row>
    <row r="152" spans="1:19" ht="18" x14ac:dyDescent="0.2">
      <c r="A152" s="49"/>
      <c r="B152" s="50"/>
      <c r="C152" s="50"/>
      <c r="D152" s="45" t="s">
        <v>431</v>
      </c>
      <c r="E152" s="46">
        <v>95</v>
      </c>
      <c r="F152" s="38">
        <v>5240000</v>
      </c>
      <c r="G152" s="38">
        <v>55157.894736842107</v>
      </c>
      <c r="H152" s="49"/>
      <c r="I152" s="49"/>
      <c r="J152" s="49"/>
      <c r="K152" s="49"/>
      <c r="L152" s="49"/>
      <c r="M152" s="49"/>
      <c r="N152" s="51"/>
      <c r="O152" s="49"/>
      <c r="P152" s="52"/>
      <c r="Q152" s="41"/>
      <c r="R152" s="15" t="s">
        <v>24</v>
      </c>
      <c r="S152" s="15" t="s">
        <v>106</v>
      </c>
    </row>
    <row r="153" spans="1:19" ht="19" x14ac:dyDescent="0.2">
      <c r="A153" s="33">
        <v>0</v>
      </c>
      <c r="B153" s="34" t="s">
        <v>245</v>
      </c>
      <c r="C153" s="34" t="s">
        <v>126</v>
      </c>
      <c r="D153" s="35" t="s">
        <v>429</v>
      </c>
      <c r="E153" s="36">
        <v>547.5</v>
      </c>
      <c r="F153" s="37">
        <v>3571890</v>
      </c>
      <c r="G153" s="38">
        <v>6524</v>
      </c>
      <c r="H153" s="39">
        <v>1.9</v>
      </c>
      <c r="I153" s="39">
        <v>1.33</v>
      </c>
      <c r="J153" s="33">
        <v>160</v>
      </c>
      <c r="K153" s="33">
        <v>156</v>
      </c>
      <c r="L153" s="33">
        <v>403</v>
      </c>
      <c r="M153" s="33">
        <v>559</v>
      </c>
      <c r="N153" s="40">
        <v>0.72093023255813948</v>
      </c>
      <c r="O153" s="33">
        <v>211</v>
      </c>
      <c r="P153" s="39">
        <v>117.29323308270676</v>
      </c>
      <c r="Q153" s="41">
        <v>0.2</v>
      </c>
      <c r="R153" s="42" t="s">
        <v>48</v>
      </c>
      <c r="S153" s="15" t="s">
        <v>39</v>
      </c>
    </row>
    <row r="154" spans="1:19" ht="18" x14ac:dyDescent="0.2">
      <c r="A154" s="43"/>
      <c r="B154" s="44"/>
      <c r="C154" s="44"/>
      <c r="D154" s="45" t="s">
        <v>430</v>
      </c>
      <c r="E154" s="46">
        <v>495.46</v>
      </c>
      <c r="F154" s="38">
        <v>3571890</v>
      </c>
      <c r="G154" s="38">
        <v>7209.2398982763498</v>
      </c>
      <c r="H154" s="43"/>
      <c r="I154" s="43"/>
      <c r="J154" s="43"/>
      <c r="K154" s="43"/>
      <c r="L154" s="43"/>
      <c r="M154" s="43"/>
      <c r="N154" s="47"/>
      <c r="O154" s="43"/>
      <c r="P154" s="48"/>
      <c r="Q154" s="41"/>
      <c r="R154" s="42" t="s">
        <v>48</v>
      </c>
      <c r="S154" s="15" t="s">
        <v>39</v>
      </c>
    </row>
    <row r="155" spans="1:19" ht="18" x14ac:dyDescent="0.2">
      <c r="A155" s="49"/>
      <c r="B155" s="50"/>
      <c r="C155" s="50"/>
      <c r="D155" s="45" t="s">
        <v>431</v>
      </c>
      <c r="E155" s="46">
        <v>743.01</v>
      </c>
      <c r="F155" s="38">
        <v>5539883</v>
      </c>
      <c r="G155" s="38">
        <v>7456.0005921858392</v>
      </c>
      <c r="H155" s="49"/>
      <c r="I155" s="49"/>
      <c r="J155" s="49"/>
      <c r="K155" s="49"/>
      <c r="L155" s="49"/>
      <c r="M155" s="49"/>
      <c r="N155" s="51"/>
      <c r="O155" s="49"/>
      <c r="P155" s="52"/>
      <c r="Q155" s="41"/>
      <c r="R155" s="42" t="s">
        <v>48</v>
      </c>
      <c r="S155" s="15" t="s">
        <v>39</v>
      </c>
    </row>
    <row r="156" spans="1:19" ht="19" x14ac:dyDescent="0.2">
      <c r="A156" s="33">
        <v>0</v>
      </c>
      <c r="B156" s="34" t="s">
        <v>252</v>
      </c>
      <c r="C156" s="34" t="s">
        <v>158</v>
      </c>
      <c r="D156" s="35" t="s">
        <v>429</v>
      </c>
      <c r="E156" s="36">
        <v>45.69</v>
      </c>
      <c r="F156" s="37">
        <v>3744670</v>
      </c>
      <c r="G156" s="38">
        <v>81958.196541912897</v>
      </c>
      <c r="H156" s="39">
        <v>1.44</v>
      </c>
      <c r="I156" s="39">
        <v>0</v>
      </c>
      <c r="J156" s="33">
        <v>45</v>
      </c>
      <c r="K156" s="33">
        <v>47</v>
      </c>
      <c r="L156" s="33">
        <v>49</v>
      </c>
      <c r="M156" s="33">
        <v>96</v>
      </c>
      <c r="N156" s="40">
        <v>0.51041666666666663</v>
      </c>
      <c r="O156" s="33">
        <v>34</v>
      </c>
      <c r="P156" s="39" t="s">
        <v>22</v>
      </c>
      <c r="Q156" s="41">
        <v>0.3</v>
      </c>
      <c r="R156" s="42" t="s">
        <v>24</v>
      </c>
      <c r="S156" s="15" t="s">
        <v>49</v>
      </c>
    </row>
    <row r="157" spans="1:19" ht="18" x14ac:dyDescent="0.2">
      <c r="A157" s="43"/>
      <c r="B157" s="44"/>
      <c r="C157" s="44"/>
      <c r="D157" s="45" t="s">
        <v>430</v>
      </c>
      <c r="E157" s="46">
        <v>40.200000000000003</v>
      </c>
      <c r="F157" s="38">
        <v>3189000</v>
      </c>
      <c r="G157" s="38">
        <v>79328.358208955222</v>
      </c>
      <c r="H157" s="43"/>
      <c r="I157" s="43"/>
      <c r="J157" s="43"/>
      <c r="K157" s="43"/>
      <c r="L157" s="43"/>
      <c r="M157" s="43"/>
      <c r="N157" s="47"/>
      <c r="O157" s="43"/>
      <c r="P157" s="48"/>
      <c r="Q157" s="41"/>
      <c r="R157" s="15" t="s">
        <v>24</v>
      </c>
      <c r="S157" s="15" t="s">
        <v>49</v>
      </c>
    </row>
    <row r="158" spans="1:19" ht="18" x14ac:dyDescent="0.2">
      <c r="A158" s="49"/>
      <c r="B158" s="50"/>
      <c r="C158" s="50"/>
      <c r="D158" s="45" t="s">
        <v>431</v>
      </c>
      <c r="E158" s="46">
        <v>128.65</v>
      </c>
      <c r="F158" s="38">
        <v>7758000</v>
      </c>
      <c r="G158" s="38">
        <v>60303.148076175668</v>
      </c>
      <c r="H158" s="49"/>
      <c r="I158" s="49"/>
      <c r="J158" s="49"/>
      <c r="K158" s="49"/>
      <c r="L158" s="49"/>
      <c r="M158" s="49"/>
      <c r="N158" s="51"/>
      <c r="O158" s="49"/>
      <c r="P158" s="52"/>
      <c r="Q158" s="41"/>
      <c r="R158" s="15" t="s">
        <v>24</v>
      </c>
      <c r="S158" s="15" t="s">
        <v>49</v>
      </c>
    </row>
    <row r="159" spans="1:19" ht="19" x14ac:dyDescent="0.2">
      <c r="A159" s="33">
        <v>0</v>
      </c>
      <c r="B159" s="34" t="s">
        <v>259</v>
      </c>
      <c r="C159" s="34" t="s">
        <v>97</v>
      </c>
      <c r="D159" s="35" t="s">
        <v>429</v>
      </c>
      <c r="E159" s="36">
        <v>77.400000000000006</v>
      </c>
      <c r="F159" s="37">
        <v>2606429</v>
      </c>
      <c r="G159" s="38">
        <v>33674.793281653743</v>
      </c>
      <c r="H159" s="39">
        <v>0.09</v>
      </c>
      <c r="I159" s="39">
        <v>0</v>
      </c>
      <c r="J159" s="33">
        <v>1</v>
      </c>
      <c r="K159" s="33">
        <v>1</v>
      </c>
      <c r="L159" s="33">
        <v>6</v>
      </c>
      <c r="M159" s="33">
        <v>7</v>
      </c>
      <c r="N159" s="40">
        <v>0.8571428571428571</v>
      </c>
      <c r="O159" s="33">
        <v>64</v>
      </c>
      <c r="P159" s="39" t="s">
        <v>22</v>
      </c>
      <c r="Q159" s="41">
        <v>0.3</v>
      </c>
      <c r="R159" s="42" t="s">
        <v>24</v>
      </c>
      <c r="S159" s="15" t="s">
        <v>25</v>
      </c>
    </row>
    <row r="160" spans="1:19" ht="18" x14ac:dyDescent="0.2">
      <c r="A160" s="43"/>
      <c r="B160" s="44"/>
      <c r="C160" s="44"/>
      <c r="D160" s="45" t="s">
        <v>430</v>
      </c>
      <c r="E160" s="46">
        <v>77.400000000000006</v>
      </c>
      <c r="F160" s="38">
        <v>2606429</v>
      </c>
      <c r="G160" s="38">
        <v>33674.793281653743</v>
      </c>
      <c r="H160" s="43"/>
      <c r="I160" s="43"/>
      <c r="J160" s="43"/>
      <c r="K160" s="43"/>
      <c r="L160" s="43"/>
      <c r="M160" s="43"/>
      <c r="N160" s="47"/>
      <c r="O160" s="43"/>
      <c r="P160" s="48"/>
      <c r="Q160" s="41"/>
      <c r="R160" s="15" t="s">
        <v>24</v>
      </c>
      <c r="S160" s="15" t="s">
        <v>25</v>
      </c>
    </row>
    <row r="161" spans="1:19" ht="18" x14ac:dyDescent="0.2">
      <c r="A161" s="49"/>
      <c r="B161" s="50"/>
      <c r="C161" s="50"/>
      <c r="D161" s="45" t="s">
        <v>431</v>
      </c>
      <c r="E161" s="46">
        <v>77.400000000000006</v>
      </c>
      <c r="F161" s="38">
        <v>2606429</v>
      </c>
      <c r="G161" s="38">
        <v>33674.793281653743</v>
      </c>
      <c r="H161" s="49"/>
      <c r="I161" s="49"/>
      <c r="J161" s="49"/>
      <c r="K161" s="49"/>
      <c r="L161" s="49"/>
      <c r="M161" s="49"/>
      <c r="N161" s="51"/>
      <c r="O161" s="49"/>
      <c r="P161" s="52"/>
      <c r="Q161" s="41"/>
      <c r="R161" s="15" t="s">
        <v>24</v>
      </c>
      <c r="S161" s="15" t="s">
        <v>25</v>
      </c>
    </row>
    <row r="162" spans="1:19" ht="19" x14ac:dyDescent="0.2">
      <c r="A162" s="33">
        <v>0</v>
      </c>
      <c r="B162" s="34" t="s">
        <v>261</v>
      </c>
      <c r="C162" s="34" t="s">
        <v>262</v>
      </c>
      <c r="D162" s="35" t="s">
        <v>429</v>
      </c>
      <c r="E162" s="36">
        <v>100</v>
      </c>
      <c r="F162" s="37">
        <v>5659500</v>
      </c>
      <c r="G162" s="38">
        <v>56595</v>
      </c>
      <c r="H162" s="39">
        <v>2.46</v>
      </c>
      <c r="I162" s="39">
        <v>0</v>
      </c>
      <c r="J162" s="33">
        <v>12</v>
      </c>
      <c r="K162" s="33">
        <v>13</v>
      </c>
      <c r="L162" s="33">
        <v>163</v>
      </c>
      <c r="M162" s="33">
        <v>176</v>
      </c>
      <c r="N162" s="40">
        <v>0.92613636363636365</v>
      </c>
      <c r="O162" s="33">
        <v>66</v>
      </c>
      <c r="P162" s="39" t="s">
        <v>22</v>
      </c>
      <c r="Q162" s="41">
        <v>0.2</v>
      </c>
      <c r="R162" s="42" t="s">
        <v>24</v>
      </c>
      <c r="S162" s="15" t="s">
        <v>39</v>
      </c>
    </row>
    <row r="163" spans="1:19" ht="18" x14ac:dyDescent="0.2">
      <c r="A163" s="43"/>
      <c r="B163" s="44"/>
      <c r="C163" s="44"/>
      <c r="D163" s="45" t="s">
        <v>430</v>
      </c>
      <c r="E163" s="46">
        <v>85</v>
      </c>
      <c r="F163" s="38">
        <v>4252500</v>
      </c>
      <c r="G163" s="38">
        <v>50029.411764705881</v>
      </c>
      <c r="H163" s="43"/>
      <c r="I163" s="43"/>
      <c r="J163" s="43"/>
      <c r="K163" s="43"/>
      <c r="L163" s="43"/>
      <c r="M163" s="43"/>
      <c r="N163" s="47"/>
      <c r="O163" s="43"/>
      <c r="P163" s="48"/>
      <c r="Q163" s="41"/>
      <c r="R163" s="15" t="s">
        <v>24</v>
      </c>
      <c r="S163" s="15" t="s">
        <v>39</v>
      </c>
    </row>
    <row r="164" spans="1:19" ht="18" x14ac:dyDescent="0.2">
      <c r="A164" s="49"/>
      <c r="B164" s="50"/>
      <c r="C164" s="50"/>
      <c r="D164" s="45" t="s">
        <v>431</v>
      </c>
      <c r="E164" s="46">
        <v>233.64</v>
      </c>
      <c r="F164" s="38">
        <v>6294750</v>
      </c>
      <c r="G164" s="38">
        <v>26942.090395480227</v>
      </c>
      <c r="H164" s="49"/>
      <c r="I164" s="49"/>
      <c r="J164" s="49"/>
      <c r="K164" s="49"/>
      <c r="L164" s="49"/>
      <c r="M164" s="49"/>
      <c r="N164" s="51"/>
      <c r="O164" s="49"/>
      <c r="P164" s="52"/>
      <c r="Q164" s="41"/>
      <c r="R164" s="15" t="s">
        <v>24</v>
      </c>
      <c r="S164" s="15" t="s">
        <v>39</v>
      </c>
    </row>
    <row r="165" spans="1:19" ht="19" x14ac:dyDescent="0.2">
      <c r="A165" s="33">
        <v>0</v>
      </c>
      <c r="B165" s="34" t="s">
        <v>264</v>
      </c>
      <c r="C165" s="34" t="s">
        <v>265</v>
      </c>
      <c r="D165" s="35" t="s">
        <v>429</v>
      </c>
      <c r="E165" s="36">
        <v>50</v>
      </c>
      <c r="F165" s="37">
        <v>3242100</v>
      </c>
      <c r="G165" s="38">
        <v>64842</v>
      </c>
      <c r="H165" s="39">
        <v>2.4500000000000002</v>
      </c>
      <c r="I165" s="39">
        <v>0</v>
      </c>
      <c r="J165" s="33">
        <v>175</v>
      </c>
      <c r="K165" s="33">
        <v>175</v>
      </c>
      <c r="L165" s="33">
        <v>113</v>
      </c>
      <c r="M165" s="33">
        <v>288</v>
      </c>
      <c r="N165" s="40">
        <v>0.3923611111111111</v>
      </c>
      <c r="O165" s="33">
        <v>46</v>
      </c>
      <c r="P165" s="39" t="s">
        <v>22</v>
      </c>
      <c r="Q165" s="41">
        <v>0.3</v>
      </c>
      <c r="R165" s="42" t="s">
        <v>24</v>
      </c>
      <c r="S165" s="15" t="s">
        <v>34</v>
      </c>
    </row>
    <row r="166" spans="1:19" ht="18" x14ac:dyDescent="0.2">
      <c r="A166" s="43"/>
      <c r="B166" s="44"/>
      <c r="C166" s="44"/>
      <c r="D166" s="45" t="s">
        <v>430</v>
      </c>
      <c r="E166" s="46">
        <v>50</v>
      </c>
      <c r="F166" s="38">
        <v>3242100</v>
      </c>
      <c r="G166" s="38">
        <v>64842</v>
      </c>
      <c r="H166" s="43"/>
      <c r="I166" s="43"/>
      <c r="J166" s="43"/>
      <c r="K166" s="43"/>
      <c r="L166" s="43"/>
      <c r="M166" s="43"/>
      <c r="N166" s="47"/>
      <c r="O166" s="43"/>
      <c r="P166" s="48"/>
      <c r="Q166" s="41"/>
      <c r="R166" s="15" t="s">
        <v>24</v>
      </c>
      <c r="S166" s="15" t="s">
        <v>34</v>
      </c>
    </row>
    <row r="167" spans="1:19" ht="18" x14ac:dyDescent="0.2">
      <c r="A167" s="49"/>
      <c r="B167" s="50"/>
      <c r="C167" s="50"/>
      <c r="D167" s="45" t="s">
        <v>431</v>
      </c>
      <c r="E167" s="46">
        <v>288</v>
      </c>
      <c r="F167" s="38">
        <v>9339571</v>
      </c>
      <c r="G167" s="38">
        <v>32429.065972222223</v>
      </c>
      <c r="H167" s="49"/>
      <c r="I167" s="49"/>
      <c r="J167" s="49"/>
      <c r="K167" s="49"/>
      <c r="L167" s="49"/>
      <c r="M167" s="49"/>
      <c r="N167" s="51"/>
      <c r="O167" s="49"/>
      <c r="P167" s="52"/>
      <c r="Q167" s="41"/>
      <c r="R167" s="15" t="s">
        <v>24</v>
      </c>
      <c r="S167" s="15" t="s">
        <v>34</v>
      </c>
    </row>
    <row r="168" spans="1:19" ht="19" x14ac:dyDescent="0.2">
      <c r="A168" s="33">
        <v>0</v>
      </c>
      <c r="B168" s="34" t="s">
        <v>276</v>
      </c>
      <c r="C168" s="34" t="s">
        <v>272</v>
      </c>
      <c r="D168" s="35" t="s">
        <v>429</v>
      </c>
      <c r="E168" s="36">
        <v>194</v>
      </c>
      <c r="F168" s="37">
        <v>5810230</v>
      </c>
      <c r="G168" s="38">
        <v>29949.639175257733</v>
      </c>
      <c r="H168" s="39">
        <v>2.96</v>
      </c>
      <c r="I168" s="39">
        <v>0</v>
      </c>
      <c r="J168" s="33">
        <v>8</v>
      </c>
      <c r="K168" s="33">
        <v>8</v>
      </c>
      <c r="L168" s="33">
        <v>95</v>
      </c>
      <c r="M168" s="33">
        <v>103</v>
      </c>
      <c r="N168" s="40">
        <v>0.92233009708737868</v>
      </c>
      <c r="O168" s="33">
        <v>32</v>
      </c>
      <c r="P168" s="39" t="s">
        <v>22</v>
      </c>
      <c r="Q168" s="41">
        <v>0.1</v>
      </c>
      <c r="R168" s="42" t="s">
        <v>60</v>
      </c>
      <c r="S168" s="15" t="s">
        <v>80</v>
      </c>
    </row>
    <row r="169" spans="1:19" ht="18" x14ac:dyDescent="0.2">
      <c r="A169" s="43"/>
      <c r="B169" s="44"/>
      <c r="C169" s="44"/>
      <c r="D169" s="45" t="s">
        <v>430</v>
      </c>
      <c r="E169" s="46">
        <v>132</v>
      </c>
      <c r="F169" s="38">
        <v>4750000</v>
      </c>
      <c r="G169" s="38">
        <v>35984.848484848488</v>
      </c>
      <c r="H169" s="43"/>
      <c r="I169" s="43"/>
      <c r="J169" s="43"/>
      <c r="K169" s="43"/>
      <c r="L169" s="43"/>
      <c r="M169" s="43"/>
      <c r="N169" s="47"/>
      <c r="O169" s="43"/>
      <c r="P169" s="48"/>
      <c r="Q169" s="41"/>
      <c r="R169" s="42" t="s">
        <v>60</v>
      </c>
      <c r="S169" s="15" t="s">
        <v>80</v>
      </c>
    </row>
    <row r="170" spans="1:19" ht="18" x14ac:dyDescent="0.2">
      <c r="A170" s="49"/>
      <c r="B170" s="50"/>
      <c r="C170" s="50"/>
      <c r="D170" s="45" t="s">
        <v>431</v>
      </c>
      <c r="E170" s="46">
        <v>260</v>
      </c>
      <c r="F170" s="38">
        <v>7099900</v>
      </c>
      <c r="G170" s="38">
        <v>27307.307692307691</v>
      </c>
      <c r="H170" s="49"/>
      <c r="I170" s="49"/>
      <c r="J170" s="49"/>
      <c r="K170" s="49"/>
      <c r="L170" s="49"/>
      <c r="M170" s="49"/>
      <c r="N170" s="51"/>
      <c r="O170" s="49"/>
      <c r="P170" s="52"/>
      <c r="Q170" s="41"/>
      <c r="R170" s="42" t="s">
        <v>60</v>
      </c>
      <c r="S170" s="15" t="s">
        <v>80</v>
      </c>
    </row>
    <row r="171" spans="1:19" ht="19" x14ac:dyDescent="0.2">
      <c r="A171" s="33">
        <v>0</v>
      </c>
      <c r="B171" s="34" t="s">
        <v>278</v>
      </c>
      <c r="C171" s="34" t="s">
        <v>279</v>
      </c>
      <c r="D171" s="35" t="s">
        <v>429</v>
      </c>
      <c r="E171" s="36">
        <v>79.5</v>
      </c>
      <c r="F171" s="37">
        <v>6458400</v>
      </c>
      <c r="G171" s="38">
        <v>81237.735849056597</v>
      </c>
      <c r="H171" s="39">
        <v>0.82</v>
      </c>
      <c r="I171" s="39">
        <v>1</v>
      </c>
      <c r="J171" s="33">
        <v>10</v>
      </c>
      <c r="K171" s="33">
        <v>7</v>
      </c>
      <c r="L171" s="33">
        <v>53</v>
      </c>
      <c r="M171" s="33">
        <v>60</v>
      </c>
      <c r="N171" s="40">
        <v>0.8833333333333333</v>
      </c>
      <c r="O171" s="33">
        <v>64</v>
      </c>
      <c r="P171" s="39">
        <v>7</v>
      </c>
      <c r="Q171" s="41">
        <v>0.3</v>
      </c>
      <c r="R171" s="42" t="s">
        <v>24</v>
      </c>
      <c r="S171" s="15" t="s">
        <v>34</v>
      </c>
    </row>
    <row r="172" spans="1:19" ht="18" x14ac:dyDescent="0.2">
      <c r="A172" s="43"/>
      <c r="B172" s="44"/>
      <c r="C172" s="44"/>
      <c r="D172" s="45" t="s">
        <v>430</v>
      </c>
      <c r="E172" s="46">
        <v>57.7</v>
      </c>
      <c r="F172" s="38">
        <v>6276300</v>
      </c>
      <c r="G172" s="38">
        <v>108774.69670710572</v>
      </c>
      <c r="H172" s="43"/>
      <c r="I172" s="43"/>
      <c r="J172" s="43"/>
      <c r="K172" s="43"/>
      <c r="L172" s="43"/>
      <c r="M172" s="43"/>
      <c r="N172" s="47"/>
      <c r="O172" s="43"/>
      <c r="P172" s="48"/>
      <c r="Q172" s="41"/>
      <c r="R172" s="15" t="s">
        <v>24</v>
      </c>
      <c r="S172" s="15" t="s">
        <v>34</v>
      </c>
    </row>
    <row r="173" spans="1:19" ht="18" x14ac:dyDescent="0.2">
      <c r="A173" s="49"/>
      <c r="B173" s="50"/>
      <c r="C173" s="50"/>
      <c r="D173" s="45" t="s">
        <v>431</v>
      </c>
      <c r="E173" s="46">
        <v>117</v>
      </c>
      <c r="F173" s="38">
        <v>6458400</v>
      </c>
      <c r="G173" s="38">
        <v>55200</v>
      </c>
      <c r="H173" s="49"/>
      <c r="I173" s="49"/>
      <c r="J173" s="49"/>
      <c r="K173" s="49"/>
      <c r="L173" s="49"/>
      <c r="M173" s="49"/>
      <c r="N173" s="51"/>
      <c r="O173" s="49"/>
      <c r="P173" s="52"/>
      <c r="Q173" s="41"/>
      <c r="R173" s="15" t="s">
        <v>24</v>
      </c>
      <c r="S173" s="15" t="s">
        <v>34</v>
      </c>
    </row>
    <row r="174" spans="1:19" ht="19" x14ac:dyDescent="0.2">
      <c r="A174" s="33">
        <v>0</v>
      </c>
      <c r="B174" s="34" t="s">
        <v>282</v>
      </c>
      <c r="C174" s="34" t="s">
        <v>126</v>
      </c>
      <c r="D174" s="35" t="s">
        <v>429</v>
      </c>
      <c r="E174" s="36">
        <v>577.09</v>
      </c>
      <c r="F174" s="37">
        <v>5378479</v>
      </c>
      <c r="G174" s="38">
        <v>9320.0003465663922</v>
      </c>
      <c r="H174" s="39">
        <v>0.54</v>
      </c>
      <c r="I174" s="39">
        <v>0</v>
      </c>
      <c r="J174" s="33">
        <v>8</v>
      </c>
      <c r="K174" s="33">
        <v>8</v>
      </c>
      <c r="L174" s="33">
        <v>24</v>
      </c>
      <c r="M174" s="33">
        <v>32</v>
      </c>
      <c r="N174" s="40">
        <v>0.75</v>
      </c>
      <c r="O174" s="33">
        <v>44</v>
      </c>
      <c r="P174" s="39" t="s">
        <v>22</v>
      </c>
      <c r="Q174" s="41">
        <v>0.2</v>
      </c>
      <c r="R174" s="42" t="s">
        <v>48</v>
      </c>
      <c r="S174" s="15" t="s">
        <v>39</v>
      </c>
    </row>
    <row r="175" spans="1:19" ht="18" x14ac:dyDescent="0.2">
      <c r="A175" s="43"/>
      <c r="B175" s="44"/>
      <c r="C175" s="44"/>
      <c r="D175" s="45" t="s">
        <v>430</v>
      </c>
      <c r="E175" s="46">
        <v>577.09</v>
      </c>
      <c r="F175" s="38">
        <v>5378479</v>
      </c>
      <c r="G175" s="38">
        <v>9320.0003465663922</v>
      </c>
      <c r="H175" s="43"/>
      <c r="I175" s="43"/>
      <c r="J175" s="43"/>
      <c r="K175" s="43"/>
      <c r="L175" s="43"/>
      <c r="M175" s="43"/>
      <c r="N175" s="47"/>
      <c r="O175" s="43"/>
      <c r="P175" s="48"/>
      <c r="Q175" s="41"/>
      <c r="R175" s="42" t="s">
        <v>48</v>
      </c>
      <c r="S175" s="15" t="s">
        <v>39</v>
      </c>
    </row>
    <row r="176" spans="1:19" ht="18" x14ac:dyDescent="0.2">
      <c r="A176" s="49"/>
      <c r="B176" s="50"/>
      <c r="C176" s="50"/>
      <c r="D176" s="45" t="s">
        <v>431</v>
      </c>
      <c r="E176" s="46">
        <v>837.47</v>
      </c>
      <c r="F176" s="38">
        <v>7805220</v>
      </c>
      <c r="G176" s="38">
        <v>9319.9995223709502</v>
      </c>
      <c r="H176" s="49"/>
      <c r="I176" s="49"/>
      <c r="J176" s="49"/>
      <c r="K176" s="49"/>
      <c r="L176" s="49"/>
      <c r="M176" s="49"/>
      <c r="N176" s="51"/>
      <c r="O176" s="49"/>
      <c r="P176" s="52"/>
      <c r="Q176" s="41"/>
      <c r="R176" s="42" t="s">
        <v>48</v>
      </c>
      <c r="S176" s="15" t="s">
        <v>39</v>
      </c>
    </row>
    <row r="177" spans="1:19" ht="19" x14ac:dyDescent="0.2">
      <c r="A177" s="33">
        <v>0</v>
      </c>
      <c r="B177" s="34" t="s">
        <v>283</v>
      </c>
      <c r="C177" s="34" t="s">
        <v>284</v>
      </c>
      <c r="D177" s="35" t="s">
        <v>429</v>
      </c>
      <c r="E177" s="36">
        <v>145.72</v>
      </c>
      <c r="F177" s="37">
        <v>14452491.67</v>
      </c>
      <c r="G177" s="38">
        <v>99179.876955805652</v>
      </c>
      <c r="H177" s="39">
        <v>3.46</v>
      </c>
      <c r="I177" s="39">
        <v>0.33</v>
      </c>
      <c r="J177" s="33">
        <v>102</v>
      </c>
      <c r="K177" s="33">
        <v>101</v>
      </c>
      <c r="L177" s="33">
        <v>142</v>
      </c>
      <c r="M177" s="33">
        <v>243</v>
      </c>
      <c r="N177" s="40">
        <v>0.58436213991769548</v>
      </c>
      <c r="O177" s="33">
        <v>41</v>
      </c>
      <c r="P177" s="39">
        <v>306.06060606060606</v>
      </c>
      <c r="Q177" s="41">
        <v>0.3</v>
      </c>
      <c r="R177" s="42" t="s">
        <v>24</v>
      </c>
      <c r="S177" s="15" t="s">
        <v>137</v>
      </c>
    </row>
    <row r="178" spans="1:19" ht="18" x14ac:dyDescent="0.2">
      <c r="A178" s="43"/>
      <c r="B178" s="44"/>
      <c r="C178" s="44"/>
      <c r="D178" s="45" t="s">
        <v>430</v>
      </c>
      <c r="E178" s="46">
        <v>85.5</v>
      </c>
      <c r="F178" s="38">
        <v>7511785.71</v>
      </c>
      <c r="G178" s="38">
        <v>87857.142807017546</v>
      </c>
      <c r="H178" s="43"/>
      <c r="I178" s="43"/>
      <c r="J178" s="43"/>
      <c r="K178" s="43"/>
      <c r="L178" s="43"/>
      <c r="M178" s="43"/>
      <c r="N178" s="47"/>
      <c r="O178" s="43"/>
      <c r="P178" s="48"/>
      <c r="Q178" s="41"/>
      <c r="R178" s="15" t="s">
        <v>24</v>
      </c>
      <c r="S178" s="15" t="s">
        <v>137</v>
      </c>
    </row>
    <row r="179" spans="1:19" ht="18" x14ac:dyDescent="0.2">
      <c r="A179" s="49"/>
      <c r="B179" s="50"/>
      <c r="C179" s="50"/>
      <c r="D179" s="45" t="s">
        <v>431</v>
      </c>
      <c r="E179" s="46">
        <v>224.67</v>
      </c>
      <c r="F179" s="38">
        <v>19546444.23</v>
      </c>
      <c r="G179" s="38">
        <v>87000.686473494468</v>
      </c>
      <c r="H179" s="49"/>
      <c r="I179" s="49"/>
      <c r="J179" s="49"/>
      <c r="K179" s="49"/>
      <c r="L179" s="49"/>
      <c r="M179" s="49"/>
      <c r="N179" s="51"/>
      <c r="O179" s="49"/>
      <c r="P179" s="52"/>
      <c r="Q179" s="41"/>
      <c r="R179" s="15" t="s">
        <v>24</v>
      </c>
      <c r="S179" s="15" t="s">
        <v>137</v>
      </c>
    </row>
    <row r="180" spans="1:19" ht="19" x14ac:dyDescent="0.2">
      <c r="A180" s="33">
        <v>0</v>
      </c>
      <c r="B180" s="34" t="s">
        <v>289</v>
      </c>
      <c r="C180" s="34" t="s">
        <v>174</v>
      </c>
      <c r="D180" s="35" t="s">
        <v>429</v>
      </c>
      <c r="E180" s="36">
        <v>97</v>
      </c>
      <c r="F180" s="37">
        <v>5320000</v>
      </c>
      <c r="G180" s="38">
        <v>54845.360824742267</v>
      </c>
      <c r="H180" s="39">
        <v>1.45</v>
      </c>
      <c r="I180" s="39">
        <v>1.66</v>
      </c>
      <c r="J180" s="33">
        <v>14</v>
      </c>
      <c r="K180" s="33">
        <v>9</v>
      </c>
      <c r="L180" s="33">
        <v>51</v>
      </c>
      <c r="M180" s="33">
        <v>60</v>
      </c>
      <c r="N180" s="40">
        <v>0.85</v>
      </c>
      <c r="O180" s="33">
        <v>35</v>
      </c>
      <c r="P180" s="39">
        <v>5.4216867469879517</v>
      </c>
      <c r="Q180" s="41">
        <v>0.3</v>
      </c>
      <c r="R180" s="42" t="s">
        <v>24</v>
      </c>
      <c r="S180" s="15" t="s">
        <v>34</v>
      </c>
    </row>
    <row r="181" spans="1:19" ht="18" x14ac:dyDescent="0.2">
      <c r="A181" s="43"/>
      <c r="B181" s="44"/>
      <c r="C181" s="44"/>
      <c r="D181" s="45" t="s">
        <v>430</v>
      </c>
      <c r="E181" s="46">
        <v>30.46</v>
      </c>
      <c r="F181" s="38">
        <v>5320000</v>
      </c>
      <c r="G181" s="38">
        <v>174655.28562048587</v>
      </c>
      <c r="H181" s="43"/>
      <c r="I181" s="43"/>
      <c r="J181" s="43"/>
      <c r="K181" s="43"/>
      <c r="L181" s="43"/>
      <c r="M181" s="43"/>
      <c r="N181" s="47"/>
      <c r="O181" s="43"/>
      <c r="P181" s="48"/>
      <c r="Q181" s="41"/>
      <c r="R181" s="15" t="s">
        <v>24</v>
      </c>
      <c r="S181" s="15" t="s">
        <v>34</v>
      </c>
    </row>
    <row r="182" spans="1:19" ht="18" x14ac:dyDescent="0.2">
      <c r="A182" s="49"/>
      <c r="B182" s="50"/>
      <c r="C182" s="50"/>
      <c r="D182" s="45" t="s">
        <v>431</v>
      </c>
      <c r="E182" s="46">
        <v>129</v>
      </c>
      <c r="F182" s="38">
        <v>5320000</v>
      </c>
      <c r="G182" s="38">
        <v>41240.310077519382</v>
      </c>
      <c r="H182" s="49"/>
      <c r="I182" s="49"/>
      <c r="J182" s="49"/>
      <c r="K182" s="49"/>
      <c r="L182" s="49"/>
      <c r="M182" s="49"/>
      <c r="N182" s="51"/>
      <c r="O182" s="49"/>
      <c r="P182" s="52"/>
      <c r="Q182" s="41"/>
      <c r="R182" s="15" t="s">
        <v>24</v>
      </c>
      <c r="S182" s="15" t="s">
        <v>34</v>
      </c>
    </row>
    <row r="183" spans="1:19" ht="19" x14ac:dyDescent="0.2">
      <c r="A183" s="33">
        <v>0</v>
      </c>
      <c r="B183" s="34" t="s">
        <v>302</v>
      </c>
      <c r="C183" s="34" t="s">
        <v>301</v>
      </c>
      <c r="D183" s="35" t="s">
        <v>429</v>
      </c>
      <c r="E183" s="36">
        <v>47.86</v>
      </c>
      <c r="F183" s="37">
        <v>3660426</v>
      </c>
      <c r="G183" s="38">
        <v>76481.947346427085</v>
      </c>
      <c r="H183" s="39">
        <v>0.45</v>
      </c>
      <c r="I183" s="39">
        <v>0</v>
      </c>
      <c r="J183" s="33">
        <v>3</v>
      </c>
      <c r="K183" s="33">
        <v>3</v>
      </c>
      <c r="L183" s="33">
        <v>16</v>
      </c>
      <c r="M183" s="33">
        <v>19</v>
      </c>
      <c r="N183" s="40">
        <v>0.84210526315789469</v>
      </c>
      <c r="O183" s="33">
        <v>0</v>
      </c>
      <c r="P183" s="39" t="s">
        <v>22</v>
      </c>
      <c r="Q183" s="41">
        <v>0.2</v>
      </c>
      <c r="R183" s="42" t="s">
        <v>24</v>
      </c>
      <c r="S183" s="15" t="s">
        <v>45</v>
      </c>
    </row>
    <row r="184" spans="1:19" ht="18" x14ac:dyDescent="0.2">
      <c r="A184" s="43"/>
      <c r="B184" s="44"/>
      <c r="C184" s="44"/>
      <c r="D184" s="45" t="s">
        <v>430</v>
      </c>
      <c r="E184" s="46">
        <v>47.86</v>
      </c>
      <c r="F184" s="38">
        <v>3660426</v>
      </c>
      <c r="G184" s="38">
        <v>76481.947346427085</v>
      </c>
      <c r="H184" s="43"/>
      <c r="I184" s="43"/>
      <c r="J184" s="43"/>
      <c r="K184" s="43"/>
      <c r="L184" s="43"/>
      <c r="M184" s="43"/>
      <c r="N184" s="47"/>
      <c r="O184" s="43"/>
      <c r="P184" s="48"/>
      <c r="Q184" s="41"/>
      <c r="R184" s="15" t="s">
        <v>24</v>
      </c>
      <c r="S184" s="15" t="s">
        <v>45</v>
      </c>
    </row>
    <row r="185" spans="1:19" ht="18" x14ac:dyDescent="0.2">
      <c r="A185" s="49"/>
      <c r="B185" s="50"/>
      <c r="C185" s="50"/>
      <c r="D185" s="45" t="s">
        <v>431</v>
      </c>
      <c r="E185" s="46">
        <v>104.57</v>
      </c>
      <c r="F185" s="38">
        <v>3660426</v>
      </c>
      <c r="G185" s="38">
        <v>35004.551974753755</v>
      </c>
      <c r="H185" s="49"/>
      <c r="I185" s="49"/>
      <c r="J185" s="49"/>
      <c r="K185" s="49"/>
      <c r="L185" s="49"/>
      <c r="M185" s="49"/>
      <c r="N185" s="51"/>
      <c r="O185" s="49"/>
      <c r="P185" s="52"/>
      <c r="Q185" s="41"/>
      <c r="R185" s="15" t="s">
        <v>24</v>
      </c>
      <c r="S185" s="15" t="s">
        <v>45</v>
      </c>
    </row>
    <row r="186" spans="1:19" ht="19" x14ac:dyDescent="0.2">
      <c r="A186" s="33">
        <v>0</v>
      </c>
      <c r="B186" s="34" t="s">
        <v>303</v>
      </c>
      <c r="C186" s="34" t="s">
        <v>301</v>
      </c>
      <c r="D186" s="35" t="s">
        <v>429</v>
      </c>
      <c r="E186" s="36">
        <v>108.11</v>
      </c>
      <c r="F186" s="37">
        <v>5869586</v>
      </c>
      <c r="G186" s="38">
        <v>54292.720377393394</v>
      </c>
      <c r="H186" s="39">
        <v>0.28000000000000003</v>
      </c>
      <c r="I186" s="39">
        <v>0</v>
      </c>
      <c r="J186" s="33">
        <v>6</v>
      </c>
      <c r="K186" s="33">
        <v>6</v>
      </c>
      <c r="L186" s="33">
        <v>10</v>
      </c>
      <c r="M186" s="33">
        <v>16</v>
      </c>
      <c r="N186" s="40">
        <v>0.625</v>
      </c>
      <c r="O186" s="33">
        <v>35</v>
      </c>
      <c r="P186" s="39" t="s">
        <v>22</v>
      </c>
      <c r="Q186" s="41">
        <v>0.2</v>
      </c>
      <c r="R186" s="42" t="s">
        <v>24</v>
      </c>
      <c r="S186" s="15" t="s">
        <v>45</v>
      </c>
    </row>
    <row r="187" spans="1:19" ht="18" x14ac:dyDescent="0.2">
      <c r="A187" s="43"/>
      <c r="B187" s="44"/>
      <c r="C187" s="44"/>
      <c r="D187" s="45" t="s">
        <v>430</v>
      </c>
      <c r="E187" s="46">
        <v>108.11</v>
      </c>
      <c r="F187" s="38">
        <v>5869586</v>
      </c>
      <c r="G187" s="38">
        <v>54292.720377393394</v>
      </c>
      <c r="H187" s="43"/>
      <c r="I187" s="43"/>
      <c r="J187" s="43"/>
      <c r="K187" s="43"/>
      <c r="L187" s="43"/>
      <c r="M187" s="43"/>
      <c r="N187" s="47"/>
      <c r="O187" s="43"/>
      <c r="P187" s="48"/>
      <c r="Q187" s="41"/>
      <c r="R187" s="15" t="s">
        <v>24</v>
      </c>
      <c r="S187" s="15" t="s">
        <v>45</v>
      </c>
    </row>
    <row r="188" spans="1:19" ht="18" x14ac:dyDescent="0.2">
      <c r="A188" s="49"/>
      <c r="B188" s="50"/>
      <c r="C188" s="50"/>
      <c r="D188" s="45" t="s">
        <v>431</v>
      </c>
      <c r="E188" s="46">
        <v>108.11</v>
      </c>
      <c r="F188" s="38">
        <v>5869586</v>
      </c>
      <c r="G188" s="38">
        <v>54292.720377393394</v>
      </c>
      <c r="H188" s="49"/>
      <c r="I188" s="49"/>
      <c r="J188" s="49"/>
      <c r="K188" s="49"/>
      <c r="L188" s="49"/>
      <c r="M188" s="49"/>
      <c r="N188" s="51"/>
      <c r="O188" s="49"/>
      <c r="P188" s="52"/>
      <c r="Q188" s="41"/>
      <c r="R188" s="15" t="s">
        <v>24</v>
      </c>
      <c r="S188" s="15" t="s">
        <v>45</v>
      </c>
    </row>
    <row r="189" spans="1:19" ht="19" x14ac:dyDescent="0.2">
      <c r="A189" s="33">
        <v>0</v>
      </c>
      <c r="B189" s="34" t="s">
        <v>305</v>
      </c>
      <c r="C189" s="34" t="s">
        <v>306</v>
      </c>
      <c r="D189" s="35" t="s">
        <v>429</v>
      </c>
      <c r="E189" s="36">
        <v>72</v>
      </c>
      <c r="F189" s="37">
        <v>2975020</v>
      </c>
      <c r="G189" s="38">
        <v>41319.722222222219</v>
      </c>
      <c r="H189" s="39">
        <v>2.2400000000000002</v>
      </c>
      <c r="I189" s="39">
        <v>0.66</v>
      </c>
      <c r="J189" s="33">
        <v>26</v>
      </c>
      <c r="K189" s="33">
        <v>24</v>
      </c>
      <c r="L189" s="33">
        <v>74</v>
      </c>
      <c r="M189" s="33">
        <v>98</v>
      </c>
      <c r="N189" s="40">
        <v>0.75510204081632648</v>
      </c>
      <c r="O189" s="33">
        <v>33</v>
      </c>
      <c r="P189" s="39">
        <v>36.36363636363636</v>
      </c>
      <c r="Q189" s="41">
        <v>0.35</v>
      </c>
      <c r="R189" s="42" t="s">
        <v>24</v>
      </c>
      <c r="S189" s="15" t="s">
        <v>32</v>
      </c>
    </row>
    <row r="190" spans="1:19" ht="18" x14ac:dyDescent="0.2">
      <c r="A190" s="43"/>
      <c r="B190" s="44"/>
      <c r="C190" s="44"/>
      <c r="D190" s="45" t="s">
        <v>430</v>
      </c>
      <c r="E190" s="46">
        <v>38</v>
      </c>
      <c r="F190" s="38">
        <v>2162170</v>
      </c>
      <c r="G190" s="38">
        <v>56899.210526315786</v>
      </c>
      <c r="H190" s="43"/>
      <c r="I190" s="43"/>
      <c r="J190" s="43"/>
      <c r="K190" s="43"/>
      <c r="L190" s="43"/>
      <c r="M190" s="43"/>
      <c r="N190" s="47"/>
      <c r="O190" s="43"/>
      <c r="P190" s="48"/>
      <c r="Q190" s="41"/>
      <c r="R190" s="15" t="s">
        <v>24</v>
      </c>
      <c r="S190" s="15" t="s">
        <v>32</v>
      </c>
    </row>
    <row r="191" spans="1:19" ht="18" x14ac:dyDescent="0.2">
      <c r="A191" s="49"/>
      <c r="B191" s="50"/>
      <c r="C191" s="50"/>
      <c r="D191" s="45" t="s">
        <v>431</v>
      </c>
      <c r="E191" s="46">
        <v>110</v>
      </c>
      <c r="F191" s="38">
        <v>4603596</v>
      </c>
      <c r="G191" s="38">
        <v>41850.872727272726</v>
      </c>
      <c r="H191" s="49"/>
      <c r="I191" s="49"/>
      <c r="J191" s="49"/>
      <c r="K191" s="49"/>
      <c r="L191" s="49"/>
      <c r="M191" s="49"/>
      <c r="N191" s="51"/>
      <c r="O191" s="49"/>
      <c r="P191" s="52"/>
      <c r="Q191" s="41"/>
      <c r="R191" s="15" t="s">
        <v>24</v>
      </c>
      <c r="S191" s="15" t="s">
        <v>32</v>
      </c>
    </row>
    <row r="192" spans="1:19" ht="19" x14ac:dyDescent="0.2">
      <c r="A192" s="33">
        <v>0</v>
      </c>
      <c r="B192" s="34" t="s">
        <v>315</v>
      </c>
      <c r="C192" s="34" t="s">
        <v>202</v>
      </c>
      <c r="D192" s="35" t="s">
        <v>429</v>
      </c>
      <c r="E192" s="36">
        <v>64</v>
      </c>
      <c r="F192" s="37">
        <v>3250000</v>
      </c>
      <c r="G192" s="38">
        <v>50781.25</v>
      </c>
      <c r="H192" s="39">
        <v>0.67</v>
      </c>
      <c r="I192" s="39">
        <v>0</v>
      </c>
      <c r="J192" s="33">
        <v>2</v>
      </c>
      <c r="K192" s="33">
        <v>2</v>
      </c>
      <c r="L192" s="33">
        <v>21</v>
      </c>
      <c r="M192" s="33">
        <v>23</v>
      </c>
      <c r="N192" s="40">
        <v>0.91304347826086951</v>
      </c>
      <c r="O192" s="33">
        <v>31</v>
      </c>
      <c r="P192" s="39" t="s">
        <v>22</v>
      </c>
      <c r="Q192" s="41">
        <v>0.3</v>
      </c>
      <c r="R192" s="42" t="s">
        <v>24</v>
      </c>
      <c r="S192" s="15" t="s">
        <v>49</v>
      </c>
    </row>
    <row r="193" spans="1:19" ht="18" x14ac:dyDescent="0.2">
      <c r="A193" s="43"/>
      <c r="B193" s="44"/>
      <c r="C193" s="44"/>
      <c r="D193" s="45" t="s">
        <v>430</v>
      </c>
      <c r="E193" s="46">
        <v>64</v>
      </c>
      <c r="F193" s="38">
        <v>3250000</v>
      </c>
      <c r="G193" s="38">
        <v>50781.25</v>
      </c>
      <c r="H193" s="43"/>
      <c r="I193" s="43"/>
      <c r="J193" s="43"/>
      <c r="K193" s="43"/>
      <c r="L193" s="43"/>
      <c r="M193" s="43"/>
      <c r="N193" s="47"/>
      <c r="O193" s="43"/>
      <c r="P193" s="48"/>
      <c r="Q193" s="41"/>
      <c r="R193" s="15" t="s">
        <v>24</v>
      </c>
      <c r="S193" s="15" t="s">
        <v>49</v>
      </c>
    </row>
    <row r="194" spans="1:19" ht="18" x14ac:dyDescent="0.2">
      <c r="A194" s="49"/>
      <c r="B194" s="50"/>
      <c r="C194" s="50"/>
      <c r="D194" s="45" t="s">
        <v>431</v>
      </c>
      <c r="E194" s="46">
        <v>104.7</v>
      </c>
      <c r="F194" s="38">
        <v>3250000</v>
      </c>
      <c r="G194" s="38">
        <v>31041.069723018147</v>
      </c>
      <c r="H194" s="49"/>
      <c r="I194" s="49"/>
      <c r="J194" s="49"/>
      <c r="K194" s="49"/>
      <c r="L194" s="49"/>
      <c r="M194" s="49"/>
      <c r="N194" s="51"/>
      <c r="O194" s="49"/>
      <c r="P194" s="52"/>
      <c r="Q194" s="41"/>
      <c r="R194" s="15" t="s">
        <v>24</v>
      </c>
      <c r="S194" s="15" t="s">
        <v>49</v>
      </c>
    </row>
    <row r="195" spans="1:19" ht="19" x14ac:dyDescent="0.2">
      <c r="A195" s="33">
        <v>0</v>
      </c>
      <c r="B195" s="34" t="s">
        <v>326</v>
      </c>
      <c r="C195" s="34" t="s">
        <v>432</v>
      </c>
      <c r="D195" s="35" t="s">
        <v>429</v>
      </c>
      <c r="E195" s="36">
        <v>112</v>
      </c>
      <c r="F195" s="37">
        <v>560000</v>
      </c>
      <c r="G195" s="38">
        <v>5000</v>
      </c>
      <c r="H195" s="39">
        <v>1.63</v>
      </c>
      <c r="I195" s="39">
        <v>1</v>
      </c>
      <c r="J195" s="33">
        <v>570</v>
      </c>
      <c r="K195" s="33">
        <v>567</v>
      </c>
      <c r="L195" s="33">
        <v>80</v>
      </c>
      <c r="M195" s="33">
        <v>647</v>
      </c>
      <c r="N195" s="40">
        <v>0.12364760432766615</v>
      </c>
      <c r="O195" s="33">
        <v>49</v>
      </c>
      <c r="P195" s="39">
        <v>567</v>
      </c>
      <c r="Q195" s="41">
        <v>0.2</v>
      </c>
      <c r="R195" s="42" t="s">
        <v>48</v>
      </c>
      <c r="S195" s="15" t="s">
        <v>61</v>
      </c>
    </row>
    <row r="196" spans="1:19" ht="18" x14ac:dyDescent="0.2">
      <c r="A196" s="43"/>
      <c r="B196" s="44"/>
      <c r="C196" s="44"/>
      <c r="D196" s="45" t="s">
        <v>430</v>
      </c>
      <c r="E196" s="46">
        <v>112</v>
      </c>
      <c r="F196" s="38">
        <v>560000</v>
      </c>
      <c r="G196" s="38">
        <v>5000</v>
      </c>
      <c r="H196" s="43"/>
      <c r="I196" s="43"/>
      <c r="J196" s="43"/>
      <c r="K196" s="43"/>
      <c r="L196" s="43"/>
      <c r="M196" s="43"/>
      <c r="N196" s="47"/>
      <c r="O196" s="43"/>
      <c r="P196" s="48"/>
      <c r="Q196" s="41"/>
      <c r="R196" s="42" t="s">
        <v>48</v>
      </c>
      <c r="S196" s="15" t="s">
        <v>61</v>
      </c>
    </row>
    <row r="197" spans="1:19" ht="18" x14ac:dyDescent="0.2">
      <c r="A197" s="49"/>
      <c r="B197" s="50"/>
      <c r="C197" s="50"/>
      <c r="D197" s="45" t="s">
        <v>431</v>
      </c>
      <c r="E197" s="46">
        <v>120</v>
      </c>
      <c r="F197" s="38">
        <v>624000</v>
      </c>
      <c r="G197" s="38">
        <v>5200</v>
      </c>
      <c r="H197" s="49"/>
      <c r="I197" s="49"/>
      <c r="J197" s="49"/>
      <c r="K197" s="49"/>
      <c r="L197" s="49"/>
      <c r="M197" s="49"/>
      <c r="N197" s="51"/>
      <c r="O197" s="49"/>
      <c r="P197" s="52"/>
      <c r="Q197" s="41"/>
      <c r="R197" s="42" t="s">
        <v>48</v>
      </c>
      <c r="S197" s="15" t="s">
        <v>61</v>
      </c>
    </row>
    <row r="198" spans="1:19" ht="19" x14ac:dyDescent="0.2">
      <c r="A198" s="33">
        <v>0</v>
      </c>
      <c r="B198" s="34" t="s">
        <v>331</v>
      </c>
      <c r="C198" s="34" t="s">
        <v>205</v>
      </c>
      <c r="D198" s="35" t="s">
        <v>429</v>
      </c>
      <c r="E198" s="36">
        <v>127.21</v>
      </c>
      <c r="F198" s="37">
        <v>7048878</v>
      </c>
      <c r="G198" s="38">
        <v>55411.351308859368</v>
      </c>
      <c r="H198" s="39">
        <v>0.47</v>
      </c>
      <c r="I198" s="39">
        <v>0</v>
      </c>
      <c r="J198" s="33">
        <v>4</v>
      </c>
      <c r="K198" s="33">
        <v>4</v>
      </c>
      <c r="L198" s="33">
        <v>16</v>
      </c>
      <c r="M198" s="33">
        <v>20</v>
      </c>
      <c r="N198" s="40">
        <v>0.8</v>
      </c>
      <c r="O198" s="33">
        <v>0</v>
      </c>
      <c r="P198" s="39" t="s">
        <v>22</v>
      </c>
      <c r="Q198" s="41">
        <v>0.35</v>
      </c>
      <c r="R198" s="42" t="s">
        <v>24</v>
      </c>
      <c r="S198" s="15" t="s">
        <v>49</v>
      </c>
    </row>
    <row r="199" spans="1:19" ht="18" x14ac:dyDescent="0.2">
      <c r="A199" s="43"/>
      <c r="B199" s="44"/>
      <c r="C199" s="44"/>
      <c r="D199" s="45" t="s">
        <v>430</v>
      </c>
      <c r="E199" s="46">
        <v>127.21</v>
      </c>
      <c r="F199" s="38">
        <v>7048878</v>
      </c>
      <c r="G199" s="38">
        <v>55411.351308859368</v>
      </c>
      <c r="H199" s="43"/>
      <c r="I199" s="43"/>
      <c r="J199" s="43"/>
      <c r="K199" s="43"/>
      <c r="L199" s="43"/>
      <c r="M199" s="43"/>
      <c r="N199" s="47"/>
      <c r="O199" s="43"/>
      <c r="P199" s="48"/>
      <c r="Q199" s="41"/>
      <c r="R199" s="15" t="s">
        <v>24</v>
      </c>
      <c r="S199" s="15" t="s">
        <v>49</v>
      </c>
    </row>
    <row r="200" spans="1:19" ht="18" x14ac:dyDescent="0.2">
      <c r="A200" s="49"/>
      <c r="B200" s="50"/>
      <c r="C200" s="50"/>
      <c r="D200" s="45" t="s">
        <v>431</v>
      </c>
      <c r="E200" s="46">
        <v>156.41</v>
      </c>
      <c r="F200" s="38">
        <v>7048878</v>
      </c>
      <c r="G200" s="38">
        <v>45066.670928968735</v>
      </c>
      <c r="H200" s="49"/>
      <c r="I200" s="49"/>
      <c r="J200" s="49"/>
      <c r="K200" s="49"/>
      <c r="L200" s="49"/>
      <c r="M200" s="49"/>
      <c r="N200" s="51"/>
      <c r="O200" s="49"/>
      <c r="P200" s="52"/>
      <c r="Q200" s="41"/>
      <c r="R200" s="15" t="s">
        <v>24</v>
      </c>
      <c r="S200" s="15" t="s">
        <v>49</v>
      </c>
    </row>
    <row r="201" spans="1:19" ht="19" x14ac:dyDescent="0.2">
      <c r="A201" s="33">
        <v>0</v>
      </c>
      <c r="B201" s="34" t="s">
        <v>332</v>
      </c>
      <c r="C201" s="34" t="s">
        <v>333</v>
      </c>
      <c r="D201" s="35" t="s">
        <v>429</v>
      </c>
      <c r="E201" s="36">
        <v>198.25</v>
      </c>
      <c r="F201" s="37">
        <v>1407575</v>
      </c>
      <c r="G201" s="38">
        <v>7100</v>
      </c>
      <c r="H201" s="39">
        <v>18.43</v>
      </c>
      <c r="I201" s="39">
        <v>0</v>
      </c>
      <c r="J201" s="33">
        <v>3</v>
      </c>
      <c r="K201" s="33">
        <v>3</v>
      </c>
      <c r="L201" s="33">
        <v>811</v>
      </c>
      <c r="M201" s="33">
        <v>814</v>
      </c>
      <c r="N201" s="40">
        <v>0.99631449631449631</v>
      </c>
      <c r="O201" s="33">
        <v>44</v>
      </c>
      <c r="P201" s="39" t="s">
        <v>22</v>
      </c>
      <c r="Q201" s="41">
        <v>0.3</v>
      </c>
      <c r="R201" s="42" t="s">
        <v>48</v>
      </c>
      <c r="S201" s="15" t="s">
        <v>80</v>
      </c>
    </row>
    <row r="202" spans="1:19" ht="18" x14ac:dyDescent="0.2">
      <c r="A202" s="43"/>
      <c r="B202" s="44"/>
      <c r="C202" s="44"/>
      <c r="D202" s="45" t="s">
        <v>430</v>
      </c>
      <c r="E202" s="46">
        <v>160</v>
      </c>
      <c r="F202" s="38">
        <v>1152000</v>
      </c>
      <c r="G202" s="38">
        <v>7200</v>
      </c>
      <c r="H202" s="43"/>
      <c r="I202" s="43"/>
      <c r="J202" s="43"/>
      <c r="K202" s="43"/>
      <c r="L202" s="43"/>
      <c r="M202" s="43"/>
      <c r="N202" s="47"/>
      <c r="O202" s="43"/>
      <c r="P202" s="48"/>
      <c r="Q202" s="41"/>
      <c r="R202" s="42" t="s">
        <v>48</v>
      </c>
      <c r="S202" s="15" t="s">
        <v>80</v>
      </c>
    </row>
    <row r="203" spans="1:19" ht="18" x14ac:dyDescent="0.2">
      <c r="A203" s="49"/>
      <c r="B203" s="50"/>
      <c r="C203" s="50"/>
      <c r="D203" s="45" t="s">
        <v>431</v>
      </c>
      <c r="E203" s="46">
        <v>198.25</v>
      </c>
      <c r="F203" s="38">
        <v>1430925</v>
      </c>
      <c r="G203" s="38">
        <v>7217.7805800756623</v>
      </c>
      <c r="H203" s="49"/>
      <c r="I203" s="49"/>
      <c r="J203" s="49"/>
      <c r="K203" s="49"/>
      <c r="L203" s="49"/>
      <c r="M203" s="49"/>
      <c r="N203" s="51"/>
      <c r="O203" s="49"/>
      <c r="P203" s="52"/>
      <c r="Q203" s="41"/>
      <c r="R203" s="42" t="s">
        <v>48</v>
      </c>
      <c r="S203" s="15" t="s">
        <v>80</v>
      </c>
    </row>
    <row r="204" spans="1:19" ht="19" x14ac:dyDescent="0.2">
      <c r="A204" s="33">
        <v>0</v>
      </c>
      <c r="B204" s="34" t="s">
        <v>334</v>
      </c>
      <c r="C204" s="34" t="s">
        <v>270</v>
      </c>
      <c r="D204" s="35" t="s">
        <v>429</v>
      </c>
      <c r="E204" s="36">
        <v>140</v>
      </c>
      <c r="F204" s="37">
        <v>4247000</v>
      </c>
      <c r="G204" s="38">
        <v>30335.714285714286</v>
      </c>
      <c r="H204" s="39">
        <v>3.93</v>
      </c>
      <c r="I204" s="39">
        <v>0.33</v>
      </c>
      <c r="J204" s="33">
        <v>1</v>
      </c>
      <c r="K204" s="33">
        <v>43</v>
      </c>
      <c r="L204" s="33">
        <v>130</v>
      </c>
      <c r="M204" s="33">
        <v>173</v>
      </c>
      <c r="N204" s="40">
        <v>0.75144508670520227</v>
      </c>
      <c r="O204" s="33">
        <v>33</v>
      </c>
      <c r="P204" s="39">
        <v>130.30303030303028</v>
      </c>
      <c r="Q204" s="41">
        <v>0.1</v>
      </c>
      <c r="R204" s="42" t="s">
        <v>60</v>
      </c>
      <c r="S204" s="15" t="s">
        <v>80</v>
      </c>
    </row>
    <row r="205" spans="1:19" ht="18" x14ac:dyDescent="0.2">
      <c r="A205" s="43"/>
      <c r="B205" s="44"/>
      <c r="C205" s="44"/>
      <c r="D205" s="45" t="s">
        <v>430</v>
      </c>
      <c r="E205" s="46">
        <v>110</v>
      </c>
      <c r="F205" s="38">
        <v>3827000</v>
      </c>
      <c r="G205" s="38">
        <v>34790.909090909088</v>
      </c>
      <c r="H205" s="43"/>
      <c r="I205" s="43"/>
      <c r="J205" s="43"/>
      <c r="K205" s="43"/>
      <c r="L205" s="43"/>
      <c r="M205" s="43"/>
      <c r="N205" s="47"/>
      <c r="O205" s="43"/>
      <c r="P205" s="48"/>
      <c r="Q205" s="41"/>
      <c r="R205" s="42" t="s">
        <v>60</v>
      </c>
      <c r="S205" s="15" t="s">
        <v>80</v>
      </c>
    </row>
    <row r="206" spans="1:19" ht="18" x14ac:dyDescent="0.2">
      <c r="A206" s="49"/>
      <c r="B206" s="50"/>
      <c r="C206" s="50"/>
      <c r="D206" s="45" t="s">
        <v>431</v>
      </c>
      <c r="E206" s="46">
        <v>165</v>
      </c>
      <c r="F206" s="38">
        <v>4822000</v>
      </c>
      <c r="G206" s="38">
        <v>29224.242424242424</v>
      </c>
      <c r="H206" s="49"/>
      <c r="I206" s="49"/>
      <c r="J206" s="49"/>
      <c r="K206" s="49"/>
      <c r="L206" s="49"/>
      <c r="M206" s="49"/>
      <c r="N206" s="51"/>
      <c r="O206" s="49"/>
      <c r="P206" s="52"/>
      <c r="Q206" s="41"/>
      <c r="R206" s="42" t="s">
        <v>60</v>
      </c>
      <c r="S206" s="15" t="s">
        <v>80</v>
      </c>
    </row>
    <row r="207" spans="1:19" ht="19" x14ac:dyDescent="0.2">
      <c r="A207" s="33">
        <v>0</v>
      </c>
      <c r="B207" s="34" t="s">
        <v>336</v>
      </c>
      <c r="C207" s="34" t="s">
        <v>337</v>
      </c>
      <c r="D207" s="35" t="s">
        <v>429</v>
      </c>
      <c r="E207" s="36">
        <v>95.65</v>
      </c>
      <c r="F207" s="37">
        <v>7986000</v>
      </c>
      <c r="G207" s="38">
        <v>83491.897543125975</v>
      </c>
      <c r="H207" s="39">
        <v>1.92</v>
      </c>
      <c r="I207" s="39">
        <v>0</v>
      </c>
      <c r="J207" s="33">
        <v>78</v>
      </c>
      <c r="K207" s="33">
        <v>96</v>
      </c>
      <c r="L207" s="33">
        <v>98</v>
      </c>
      <c r="M207" s="33">
        <v>194</v>
      </c>
      <c r="N207" s="40">
        <v>0.50515463917525771</v>
      </c>
      <c r="O207" s="33">
        <v>51</v>
      </c>
      <c r="P207" s="39" t="s">
        <v>22</v>
      </c>
      <c r="Q207" s="41">
        <v>0.3</v>
      </c>
      <c r="R207" s="42" t="s">
        <v>24</v>
      </c>
      <c r="S207" s="15" t="s">
        <v>34</v>
      </c>
    </row>
    <row r="208" spans="1:19" ht="18" x14ac:dyDescent="0.2">
      <c r="A208" s="43"/>
      <c r="B208" s="44"/>
      <c r="C208" s="44"/>
      <c r="D208" s="45" t="s">
        <v>430</v>
      </c>
      <c r="E208" s="46">
        <v>84.91</v>
      </c>
      <c r="F208" s="38">
        <v>7986000</v>
      </c>
      <c r="G208" s="38">
        <v>94052.526204216236</v>
      </c>
      <c r="H208" s="43"/>
      <c r="I208" s="43"/>
      <c r="J208" s="43"/>
      <c r="K208" s="43"/>
      <c r="L208" s="43"/>
      <c r="M208" s="43"/>
      <c r="N208" s="47"/>
      <c r="O208" s="43"/>
      <c r="P208" s="48"/>
      <c r="Q208" s="41"/>
      <c r="R208" s="15" t="s">
        <v>24</v>
      </c>
      <c r="S208" s="15" t="s">
        <v>34</v>
      </c>
    </row>
    <row r="209" spans="1:19" ht="18" x14ac:dyDescent="0.2">
      <c r="A209" s="49"/>
      <c r="B209" s="50"/>
      <c r="C209" s="50"/>
      <c r="D209" s="45" t="s">
        <v>431</v>
      </c>
      <c r="E209" s="46">
        <v>245.51</v>
      </c>
      <c r="F209" s="38">
        <v>23441000</v>
      </c>
      <c r="G209" s="38">
        <v>95478.799234247082</v>
      </c>
      <c r="H209" s="49"/>
      <c r="I209" s="49"/>
      <c r="J209" s="49"/>
      <c r="K209" s="49"/>
      <c r="L209" s="49"/>
      <c r="M209" s="49"/>
      <c r="N209" s="51"/>
      <c r="O209" s="49"/>
      <c r="P209" s="52"/>
      <c r="Q209" s="41"/>
      <c r="R209" s="15" t="s">
        <v>24</v>
      </c>
      <c r="S209" s="15" t="s">
        <v>34</v>
      </c>
    </row>
    <row r="210" spans="1:19" ht="19" x14ac:dyDescent="0.2">
      <c r="A210" s="33">
        <v>0</v>
      </c>
      <c r="B210" s="34" t="s">
        <v>344</v>
      </c>
      <c r="C210" s="34" t="s">
        <v>432</v>
      </c>
      <c r="D210" s="35" t="s">
        <v>429</v>
      </c>
      <c r="E210" s="36">
        <v>41</v>
      </c>
      <c r="F210" s="37">
        <v>1890000</v>
      </c>
      <c r="G210" s="38">
        <v>46097.560975609755</v>
      </c>
      <c r="H210" s="39">
        <v>0.12</v>
      </c>
      <c r="I210" s="39">
        <v>0.33</v>
      </c>
      <c r="J210" s="33">
        <v>2</v>
      </c>
      <c r="K210" s="33">
        <v>1</v>
      </c>
      <c r="L210" s="33">
        <v>6</v>
      </c>
      <c r="M210" s="33">
        <v>7</v>
      </c>
      <c r="N210" s="40">
        <v>0.8571428571428571</v>
      </c>
      <c r="O210" s="33">
        <v>50</v>
      </c>
      <c r="P210" s="39">
        <v>3.0303030303030303</v>
      </c>
      <c r="Q210" s="41">
        <v>0.35</v>
      </c>
      <c r="R210" s="42" t="s">
        <v>24</v>
      </c>
      <c r="S210" s="15" t="s">
        <v>32</v>
      </c>
    </row>
    <row r="211" spans="1:19" ht="18" x14ac:dyDescent="0.2">
      <c r="A211" s="43"/>
      <c r="B211" s="44"/>
      <c r="C211" s="44"/>
      <c r="D211" s="45" t="s">
        <v>430</v>
      </c>
      <c r="E211" s="46">
        <v>41</v>
      </c>
      <c r="F211" s="38">
        <v>1890000</v>
      </c>
      <c r="G211" s="38">
        <v>46097.560975609755</v>
      </c>
      <c r="H211" s="43"/>
      <c r="I211" s="43"/>
      <c r="J211" s="43"/>
      <c r="K211" s="43"/>
      <c r="L211" s="43"/>
      <c r="M211" s="43"/>
      <c r="N211" s="47"/>
      <c r="O211" s="43"/>
      <c r="P211" s="48"/>
      <c r="Q211" s="41"/>
      <c r="R211" s="15" t="s">
        <v>24</v>
      </c>
      <c r="S211" s="15" t="s">
        <v>32</v>
      </c>
    </row>
    <row r="212" spans="1:19" ht="18" x14ac:dyDescent="0.2">
      <c r="A212" s="49"/>
      <c r="B212" s="50"/>
      <c r="C212" s="50"/>
      <c r="D212" s="45" t="s">
        <v>431</v>
      </c>
      <c r="E212" s="46">
        <v>64</v>
      </c>
      <c r="F212" s="38">
        <v>1890000</v>
      </c>
      <c r="G212" s="38">
        <v>29531.25</v>
      </c>
      <c r="H212" s="49"/>
      <c r="I212" s="49"/>
      <c r="J212" s="49"/>
      <c r="K212" s="49"/>
      <c r="L212" s="49"/>
      <c r="M212" s="49"/>
      <c r="N212" s="51"/>
      <c r="O212" s="49"/>
      <c r="P212" s="52"/>
      <c r="Q212" s="41"/>
      <c r="R212" s="15" t="s">
        <v>24</v>
      </c>
      <c r="S212" s="15" t="s">
        <v>32</v>
      </c>
    </row>
    <row r="213" spans="1:19" ht="19" x14ac:dyDescent="0.2">
      <c r="A213" s="33">
        <v>0</v>
      </c>
      <c r="B213" s="34" t="s">
        <v>347</v>
      </c>
      <c r="C213" s="34" t="s">
        <v>158</v>
      </c>
      <c r="D213" s="35" t="s">
        <v>429</v>
      </c>
      <c r="E213" s="36">
        <v>61.11</v>
      </c>
      <c r="F213" s="37">
        <v>4012666</v>
      </c>
      <c r="G213" s="38">
        <v>65663.001145475369</v>
      </c>
      <c r="H213" s="39">
        <v>1</v>
      </c>
      <c r="I213" s="39">
        <v>0.33</v>
      </c>
      <c r="J213" s="33">
        <v>22</v>
      </c>
      <c r="K213" s="33">
        <v>21</v>
      </c>
      <c r="L213" s="33">
        <v>47</v>
      </c>
      <c r="M213" s="33">
        <v>68</v>
      </c>
      <c r="N213" s="40">
        <v>0.69117647058823528</v>
      </c>
      <c r="O213" s="33">
        <v>47</v>
      </c>
      <c r="P213" s="39">
        <v>63.636363636363633</v>
      </c>
      <c r="Q213" s="41">
        <v>0.3</v>
      </c>
      <c r="R213" s="42" t="s">
        <v>24</v>
      </c>
      <c r="S213" s="15" t="s">
        <v>34</v>
      </c>
    </row>
    <row r="214" spans="1:19" ht="18" x14ac:dyDescent="0.2">
      <c r="A214" s="43"/>
      <c r="B214" s="44"/>
      <c r="C214" s="44"/>
      <c r="D214" s="45" t="s">
        <v>430</v>
      </c>
      <c r="E214" s="46">
        <v>42.27</v>
      </c>
      <c r="F214" s="38">
        <v>3725000</v>
      </c>
      <c r="G214" s="38">
        <v>88123.964986988402</v>
      </c>
      <c r="H214" s="43"/>
      <c r="I214" s="43"/>
      <c r="J214" s="43"/>
      <c r="K214" s="43"/>
      <c r="L214" s="43"/>
      <c r="M214" s="43"/>
      <c r="N214" s="47"/>
      <c r="O214" s="43"/>
      <c r="P214" s="48"/>
      <c r="Q214" s="41"/>
      <c r="R214" s="15" t="s">
        <v>24</v>
      </c>
      <c r="S214" s="15" t="s">
        <v>34</v>
      </c>
    </row>
    <row r="215" spans="1:19" ht="18" x14ac:dyDescent="0.2">
      <c r="A215" s="49"/>
      <c r="B215" s="50"/>
      <c r="C215" s="50"/>
      <c r="D215" s="45" t="s">
        <v>431</v>
      </c>
      <c r="E215" s="46">
        <v>140</v>
      </c>
      <c r="F215" s="38">
        <v>6615000</v>
      </c>
      <c r="G215" s="38">
        <v>47250</v>
      </c>
      <c r="H215" s="49"/>
      <c r="I215" s="49"/>
      <c r="J215" s="49"/>
      <c r="K215" s="49"/>
      <c r="L215" s="49"/>
      <c r="M215" s="49"/>
      <c r="N215" s="51"/>
      <c r="O215" s="49"/>
      <c r="P215" s="52"/>
      <c r="Q215" s="41"/>
      <c r="R215" s="15" t="s">
        <v>24</v>
      </c>
      <c r="S215" s="15" t="s">
        <v>34</v>
      </c>
    </row>
    <row r="216" spans="1:19" ht="19" x14ac:dyDescent="0.2">
      <c r="A216" s="33">
        <v>0</v>
      </c>
      <c r="B216" s="34" t="s">
        <v>352</v>
      </c>
      <c r="C216" s="34" t="s">
        <v>349</v>
      </c>
      <c r="D216" s="35" t="s">
        <v>429</v>
      </c>
      <c r="E216" s="36">
        <v>67</v>
      </c>
      <c r="F216" s="37">
        <v>3546789</v>
      </c>
      <c r="G216" s="38">
        <v>52937.149253731346</v>
      </c>
      <c r="H216" s="39">
        <v>3.88</v>
      </c>
      <c r="I216" s="39">
        <v>3.66</v>
      </c>
      <c r="J216" s="33">
        <v>42</v>
      </c>
      <c r="K216" s="33">
        <v>31</v>
      </c>
      <c r="L216" s="33">
        <v>194</v>
      </c>
      <c r="M216" s="33">
        <v>225</v>
      </c>
      <c r="N216" s="40">
        <v>0.86222222222222222</v>
      </c>
      <c r="O216" s="33">
        <v>50</v>
      </c>
      <c r="P216" s="39">
        <v>8.4699453551912569</v>
      </c>
      <c r="Q216" s="41">
        <v>0.3</v>
      </c>
      <c r="R216" s="42" t="s">
        <v>24</v>
      </c>
      <c r="S216" s="15" t="s">
        <v>80</v>
      </c>
    </row>
    <row r="217" spans="1:19" ht="18" x14ac:dyDescent="0.2">
      <c r="A217" s="43"/>
      <c r="B217" s="44"/>
      <c r="C217" s="44"/>
      <c r="D217" s="45" t="s">
        <v>430</v>
      </c>
      <c r="E217" s="46">
        <v>59.5</v>
      </c>
      <c r="F217" s="38">
        <v>3170724</v>
      </c>
      <c r="G217" s="38">
        <v>53289.478991596639</v>
      </c>
      <c r="H217" s="43"/>
      <c r="I217" s="43"/>
      <c r="J217" s="43"/>
      <c r="K217" s="43"/>
      <c r="L217" s="43"/>
      <c r="M217" s="43"/>
      <c r="N217" s="47"/>
      <c r="O217" s="43"/>
      <c r="P217" s="48"/>
      <c r="Q217" s="41"/>
      <c r="R217" s="15" t="s">
        <v>24</v>
      </c>
      <c r="S217" s="15" t="s">
        <v>80</v>
      </c>
    </row>
    <row r="218" spans="1:19" ht="18" x14ac:dyDescent="0.2">
      <c r="A218" s="49"/>
      <c r="B218" s="50"/>
      <c r="C218" s="50"/>
      <c r="D218" s="45" t="s">
        <v>431</v>
      </c>
      <c r="E218" s="46">
        <v>181.6</v>
      </c>
      <c r="F218" s="38">
        <v>6840407</v>
      </c>
      <c r="G218" s="38">
        <v>37667.439427312776</v>
      </c>
      <c r="H218" s="49"/>
      <c r="I218" s="49"/>
      <c r="J218" s="49"/>
      <c r="K218" s="49"/>
      <c r="L218" s="49"/>
      <c r="M218" s="49"/>
      <c r="N218" s="51"/>
      <c r="O218" s="49"/>
      <c r="P218" s="52"/>
      <c r="Q218" s="41"/>
      <c r="R218" s="15" t="s">
        <v>24</v>
      </c>
      <c r="S218" s="15" t="s">
        <v>80</v>
      </c>
    </row>
    <row r="219" spans="1:19" ht="19" x14ac:dyDescent="0.2">
      <c r="A219" s="33">
        <v>0</v>
      </c>
      <c r="B219" s="34" t="s">
        <v>362</v>
      </c>
      <c r="C219" s="34" t="s">
        <v>193</v>
      </c>
      <c r="D219" s="35" t="s">
        <v>429</v>
      </c>
      <c r="E219" s="36">
        <v>90.04</v>
      </c>
      <c r="F219" s="37">
        <v>3450000</v>
      </c>
      <c r="G219" s="38">
        <v>38316.30386494891</v>
      </c>
      <c r="H219" s="39">
        <v>0.49</v>
      </c>
      <c r="I219" s="39">
        <v>0</v>
      </c>
      <c r="J219" s="33">
        <v>2</v>
      </c>
      <c r="K219" s="33">
        <v>2</v>
      </c>
      <c r="L219" s="33">
        <v>25</v>
      </c>
      <c r="M219" s="33">
        <v>27</v>
      </c>
      <c r="N219" s="40">
        <v>0.92592592592592593</v>
      </c>
      <c r="O219" s="33">
        <v>51</v>
      </c>
      <c r="P219" s="39" t="s">
        <v>22</v>
      </c>
      <c r="Q219" s="41">
        <v>0.3</v>
      </c>
      <c r="R219" s="42" t="s">
        <v>24</v>
      </c>
      <c r="S219" s="15" t="s">
        <v>29</v>
      </c>
    </row>
    <row r="220" spans="1:19" ht="18" x14ac:dyDescent="0.2">
      <c r="A220" s="43"/>
      <c r="B220" s="44"/>
      <c r="C220" s="44"/>
      <c r="D220" s="45" t="s">
        <v>430</v>
      </c>
      <c r="E220" s="46">
        <v>87.67</v>
      </c>
      <c r="F220" s="38">
        <v>3450000</v>
      </c>
      <c r="G220" s="38">
        <v>39352.115889129687</v>
      </c>
      <c r="H220" s="43"/>
      <c r="I220" s="43"/>
      <c r="J220" s="43"/>
      <c r="K220" s="43"/>
      <c r="L220" s="43"/>
      <c r="M220" s="43"/>
      <c r="N220" s="47"/>
      <c r="O220" s="43"/>
      <c r="P220" s="48"/>
      <c r="Q220" s="41"/>
      <c r="R220" s="15" t="s">
        <v>24</v>
      </c>
      <c r="S220" s="15" t="s">
        <v>29</v>
      </c>
    </row>
    <row r="221" spans="1:19" ht="18" x14ac:dyDescent="0.2">
      <c r="A221" s="49"/>
      <c r="B221" s="50"/>
      <c r="C221" s="50"/>
      <c r="D221" s="45" t="s">
        <v>431</v>
      </c>
      <c r="E221" s="46">
        <v>108.5</v>
      </c>
      <c r="F221" s="38">
        <v>3450000</v>
      </c>
      <c r="G221" s="38">
        <v>31797.235023041474</v>
      </c>
      <c r="H221" s="49"/>
      <c r="I221" s="49"/>
      <c r="J221" s="49"/>
      <c r="K221" s="49"/>
      <c r="L221" s="49"/>
      <c r="M221" s="49"/>
      <c r="N221" s="51"/>
      <c r="O221" s="49"/>
      <c r="P221" s="52"/>
      <c r="Q221" s="41"/>
      <c r="R221" s="15" t="s">
        <v>24</v>
      </c>
      <c r="S221" s="15" t="s">
        <v>29</v>
      </c>
    </row>
    <row r="222" spans="1:19" ht="19" x14ac:dyDescent="0.2">
      <c r="A222" s="33">
        <v>0</v>
      </c>
      <c r="B222" s="34" t="s">
        <v>369</v>
      </c>
      <c r="C222" s="34" t="s">
        <v>432</v>
      </c>
      <c r="D222" s="35" t="s">
        <v>429</v>
      </c>
      <c r="E222" s="36">
        <v>87.22</v>
      </c>
      <c r="F222" s="37">
        <v>3774500</v>
      </c>
      <c r="G222" s="38">
        <v>43275.624856684248</v>
      </c>
      <c r="H222" s="39">
        <v>0.6</v>
      </c>
      <c r="I222" s="39">
        <v>0</v>
      </c>
      <c r="J222" s="33">
        <v>16</v>
      </c>
      <c r="K222" s="33">
        <v>16</v>
      </c>
      <c r="L222" s="33">
        <v>24</v>
      </c>
      <c r="M222" s="33">
        <v>40</v>
      </c>
      <c r="N222" s="40">
        <v>0.6</v>
      </c>
      <c r="O222" s="33">
        <v>40</v>
      </c>
      <c r="P222" s="39" t="s">
        <v>22</v>
      </c>
      <c r="Q222" s="41">
        <v>0.3</v>
      </c>
      <c r="R222" s="42" t="s">
        <v>24</v>
      </c>
      <c r="S222" s="15" t="s">
        <v>29</v>
      </c>
    </row>
    <row r="223" spans="1:19" ht="18" x14ac:dyDescent="0.2">
      <c r="A223" s="43"/>
      <c r="B223" s="44"/>
      <c r="C223" s="44"/>
      <c r="D223" s="45" t="s">
        <v>430</v>
      </c>
      <c r="E223" s="46">
        <v>87.22</v>
      </c>
      <c r="F223" s="38">
        <v>3774500</v>
      </c>
      <c r="G223" s="38">
        <v>43275.624856684248</v>
      </c>
      <c r="H223" s="43"/>
      <c r="I223" s="43"/>
      <c r="J223" s="43"/>
      <c r="K223" s="43"/>
      <c r="L223" s="43"/>
      <c r="M223" s="43"/>
      <c r="N223" s="47"/>
      <c r="O223" s="43"/>
      <c r="P223" s="48"/>
      <c r="Q223" s="41"/>
      <c r="R223" s="15" t="s">
        <v>24</v>
      </c>
      <c r="S223" s="15" t="s">
        <v>29</v>
      </c>
    </row>
    <row r="224" spans="1:19" ht="18" x14ac:dyDescent="0.2">
      <c r="A224" s="49"/>
      <c r="B224" s="50"/>
      <c r="C224" s="50"/>
      <c r="D224" s="45" t="s">
        <v>431</v>
      </c>
      <c r="E224" s="46">
        <v>100.71</v>
      </c>
      <c r="F224" s="38">
        <v>3988069</v>
      </c>
      <c r="G224" s="38">
        <v>39599.533313474334</v>
      </c>
      <c r="H224" s="49"/>
      <c r="I224" s="49"/>
      <c r="J224" s="49"/>
      <c r="K224" s="49"/>
      <c r="L224" s="49"/>
      <c r="M224" s="49"/>
      <c r="N224" s="51"/>
      <c r="O224" s="49"/>
      <c r="P224" s="52"/>
      <c r="Q224" s="41"/>
      <c r="R224" s="15" t="s">
        <v>24</v>
      </c>
      <c r="S224" s="15" t="s">
        <v>29</v>
      </c>
    </row>
    <row r="225" spans="1:19" ht="19" x14ac:dyDescent="0.2">
      <c r="A225" s="33">
        <v>0</v>
      </c>
      <c r="B225" s="34" t="s">
        <v>433</v>
      </c>
      <c r="C225" s="34" t="s">
        <v>434</v>
      </c>
      <c r="D225" s="35" t="s">
        <v>429</v>
      </c>
      <c r="E225" s="36">
        <v>58.02</v>
      </c>
      <c r="F225" s="37">
        <v>3900000</v>
      </c>
      <c r="G225" s="38">
        <v>67218.200620475691</v>
      </c>
      <c r="H225" s="39">
        <v>0.66</v>
      </c>
      <c r="I225" s="39">
        <v>0</v>
      </c>
      <c r="J225" s="33">
        <v>3</v>
      </c>
      <c r="K225" s="33">
        <v>3</v>
      </c>
      <c r="L225" s="33">
        <v>67</v>
      </c>
      <c r="M225" s="33">
        <v>70</v>
      </c>
      <c r="N225" s="40">
        <v>0.95714285714285718</v>
      </c>
      <c r="O225" s="33">
        <v>101</v>
      </c>
      <c r="P225" s="39" t="s">
        <v>22</v>
      </c>
      <c r="Q225" s="41">
        <v>0.35</v>
      </c>
      <c r="R225" s="42" t="s">
        <v>24</v>
      </c>
      <c r="S225" s="15" t="s">
        <v>34</v>
      </c>
    </row>
    <row r="226" spans="1:19" ht="18" x14ac:dyDescent="0.2">
      <c r="A226" s="43"/>
      <c r="B226" s="44"/>
      <c r="C226" s="44"/>
      <c r="D226" s="45" t="s">
        <v>430</v>
      </c>
      <c r="E226" s="46">
        <v>58.02</v>
      </c>
      <c r="F226" s="38">
        <v>3900000</v>
      </c>
      <c r="G226" s="38">
        <v>67218.200620475691</v>
      </c>
      <c r="H226" s="43"/>
      <c r="I226" s="43"/>
      <c r="J226" s="43"/>
      <c r="K226" s="43"/>
      <c r="L226" s="43"/>
      <c r="M226" s="43"/>
      <c r="N226" s="47"/>
      <c r="O226" s="43"/>
      <c r="P226" s="48"/>
      <c r="Q226" s="41"/>
      <c r="R226" s="15" t="s">
        <v>24</v>
      </c>
      <c r="S226" s="15" t="s">
        <v>34</v>
      </c>
    </row>
    <row r="227" spans="1:19" ht="18" x14ac:dyDescent="0.2">
      <c r="A227" s="49"/>
      <c r="B227" s="50"/>
      <c r="C227" s="50"/>
      <c r="D227" s="45" t="s">
        <v>431</v>
      </c>
      <c r="E227" s="46">
        <v>160.52000000000001</v>
      </c>
      <c r="F227" s="38">
        <v>7799000</v>
      </c>
      <c r="G227" s="38">
        <v>48585.846000498379</v>
      </c>
      <c r="H227" s="49"/>
      <c r="I227" s="49"/>
      <c r="J227" s="49"/>
      <c r="K227" s="49"/>
      <c r="L227" s="49"/>
      <c r="M227" s="49"/>
      <c r="N227" s="51"/>
      <c r="O227" s="49"/>
      <c r="P227" s="52"/>
      <c r="Q227" s="41"/>
      <c r="R227" s="15" t="s">
        <v>24</v>
      </c>
      <c r="S227" s="15" t="s">
        <v>34</v>
      </c>
    </row>
    <row r="228" spans="1:19" ht="19" x14ac:dyDescent="0.2">
      <c r="A228" s="33">
        <v>0</v>
      </c>
      <c r="B228" s="34" t="s">
        <v>374</v>
      </c>
      <c r="C228" s="34" t="s">
        <v>375</v>
      </c>
      <c r="D228" s="35" t="s">
        <v>429</v>
      </c>
      <c r="E228" s="36">
        <v>94</v>
      </c>
      <c r="F228" s="37">
        <v>2900000</v>
      </c>
      <c r="G228" s="38">
        <v>30851.063829787236</v>
      </c>
      <c r="H228" s="39">
        <v>0.69</v>
      </c>
      <c r="I228" s="39">
        <v>0</v>
      </c>
      <c r="J228" s="33">
        <v>3</v>
      </c>
      <c r="K228" s="33">
        <v>3</v>
      </c>
      <c r="L228" s="33">
        <v>57</v>
      </c>
      <c r="M228" s="33">
        <v>60</v>
      </c>
      <c r="N228" s="40">
        <v>0.95</v>
      </c>
      <c r="O228" s="33">
        <v>82</v>
      </c>
      <c r="P228" s="39" t="s">
        <v>22</v>
      </c>
      <c r="Q228" s="41">
        <v>0.15</v>
      </c>
      <c r="R228" s="42" t="s">
        <v>24</v>
      </c>
      <c r="S228" s="15" t="s">
        <v>80</v>
      </c>
    </row>
    <row r="229" spans="1:19" ht="18" x14ac:dyDescent="0.2">
      <c r="A229" s="43"/>
      <c r="B229" s="44"/>
      <c r="C229" s="44"/>
      <c r="D229" s="45" t="s">
        <v>430</v>
      </c>
      <c r="E229" s="46">
        <v>94</v>
      </c>
      <c r="F229" s="38">
        <v>2900000</v>
      </c>
      <c r="G229" s="38">
        <v>30851.063829787236</v>
      </c>
      <c r="H229" s="43"/>
      <c r="I229" s="43"/>
      <c r="J229" s="43"/>
      <c r="K229" s="43"/>
      <c r="L229" s="43"/>
      <c r="M229" s="43"/>
      <c r="N229" s="47"/>
      <c r="O229" s="43"/>
      <c r="P229" s="48"/>
      <c r="Q229" s="41"/>
      <c r="R229" s="15" t="s">
        <v>24</v>
      </c>
      <c r="S229" s="15" t="s">
        <v>80</v>
      </c>
    </row>
    <row r="230" spans="1:19" ht="18" x14ac:dyDescent="0.2">
      <c r="A230" s="49"/>
      <c r="B230" s="50"/>
      <c r="C230" s="50"/>
      <c r="D230" s="45" t="s">
        <v>431</v>
      </c>
      <c r="E230" s="46">
        <v>166.19</v>
      </c>
      <c r="F230" s="38">
        <v>4050000</v>
      </c>
      <c r="G230" s="38">
        <v>24369.697334376317</v>
      </c>
      <c r="H230" s="49"/>
      <c r="I230" s="49"/>
      <c r="J230" s="49"/>
      <c r="K230" s="49"/>
      <c r="L230" s="49"/>
      <c r="M230" s="49"/>
      <c r="N230" s="51"/>
      <c r="O230" s="49"/>
      <c r="P230" s="52"/>
      <c r="Q230" s="41"/>
      <c r="R230" s="15" t="s">
        <v>24</v>
      </c>
      <c r="S230" s="15" t="s">
        <v>80</v>
      </c>
    </row>
    <row r="231" spans="1:19" ht="19" x14ac:dyDescent="0.2">
      <c r="A231" s="33">
        <v>0</v>
      </c>
      <c r="B231" s="34" t="s">
        <v>377</v>
      </c>
      <c r="C231" s="34" t="s">
        <v>27</v>
      </c>
      <c r="D231" s="35" t="s">
        <v>429</v>
      </c>
      <c r="E231" s="36">
        <v>76.08</v>
      </c>
      <c r="F231" s="37">
        <v>3190000</v>
      </c>
      <c r="G231" s="38">
        <v>41929.547844374341</v>
      </c>
      <c r="H231" s="39">
        <v>2.36</v>
      </c>
      <c r="I231" s="39">
        <v>0</v>
      </c>
      <c r="J231" s="33">
        <v>24</v>
      </c>
      <c r="K231" s="33">
        <v>24</v>
      </c>
      <c r="L231" s="33">
        <v>104</v>
      </c>
      <c r="M231" s="33">
        <v>128</v>
      </c>
      <c r="N231" s="40">
        <v>0.8125</v>
      </c>
      <c r="O231" s="33">
        <v>44</v>
      </c>
      <c r="P231" s="39" t="s">
        <v>22</v>
      </c>
      <c r="Q231" s="41">
        <v>0.3</v>
      </c>
      <c r="R231" s="42" t="s">
        <v>24</v>
      </c>
      <c r="S231" s="15" t="s">
        <v>106</v>
      </c>
    </row>
    <row r="232" spans="1:19" ht="18" x14ac:dyDescent="0.2">
      <c r="A232" s="43"/>
      <c r="B232" s="44"/>
      <c r="C232" s="44"/>
      <c r="D232" s="45" t="s">
        <v>430</v>
      </c>
      <c r="E232" s="46">
        <v>76.08</v>
      </c>
      <c r="F232" s="38">
        <v>3039300</v>
      </c>
      <c r="G232" s="38">
        <v>39948.738170347002</v>
      </c>
      <c r="H232" s="43"/>
      <c r="I232" s="43"/>
      <c r="J232" s="43"/>
      <c r="K232" s="43"/>
      <c r="L232" s="43"/>
      <c r="M232" s="43"/>
      <c r="N232" s="47"/>
      <c r="O232" s="43"/>
      <c r="P232" s="48"/>
      <c r="Q232" s="41"/>
      <c r="R232" s="15" t="s">
        <v>24</v>
      </c>
      <c r="S232" s="15" t="s">
        <v>106</v>
      </c>
    </row>
    <row r="233" spans="1:19" ht="18" x14ac:dyDescent="0.2">
      <c r="A233" s="49"/>
      <c r="B233" s="50"/>
      <c r="C233" s="50"/>
      <c r="D233" s="45" t="s">
        <v>431</v>
      </c>
      <c r="E233" s="46">
        <v>97.41</v>
      </c>
      <c r="F233" s="38">
        <v>3190000</v>
      </c>
      <c r="G233" s="38">
        <v>32748.177805153475</v>
      </c>
      <c r="H233" s="49"/>
      <c r="I233" s="49"/>
      <c r="J233" s="49"/>
      <c r="K233" s="49"/>
      <c r="L233" s="49"/>
      <c r="M233" s="49"/>
      <c r="N233" s="51"/>
      <c r="O233" s="49"/>
      <c r="P233" s="52"/>
      <c r="Q233" s="41"/>
      <c r="R233" s="15" t="s">
        <v>24</v>
      </c>
      <c r="S233" s="15" t="s">
        <v>106</v>
      </c>
    </row>
    <row r="234" spans="1:19" ht="19" x14ac:dyDescent="0.2">
      <c r="A234" s="33">
        <v>0</v>
      </c>
      <c r="B234" s="34" t="s">
        <v>389</v>
      </c>
      <c r="C234" s="34" t="s">
        <v>390</v>
      </c>
      <c r="D234" s="35" t="s">
        <v>429</v>
      </c>
      <c r="E234" s="36">
        <v>103.6</v>
      </c>
      <c r="F234" s="37">
        <v>6877920</v>
      </c>
      <c r="G234" s="38">
        <v>66389.189189189186</v>
      </c>
      <c r="H234" s="39">
        <v>0.48</v>
      </c>
      <c r="I234" s="39">
        <v>0.66</v>
      </c>
      <c r="J234" s="33">
        <v>23</v>
      </c>
      <c r="K234" s="33">
        <v>21</v>
      </c>
      <c r="L234" s="33">
        <v>19</v>
      </c>
      <c r="M234" s="33">
        <v>40</v>
      </c>
      <c r="N234" s="40">
        <v>0.47499999999999998</v>
      </c>
      <c r="O234" s="33">
        <v>39</v>
      </c>
      <c r="P234" s="39">
        <v>31.818181818181817</v>
      </c>
      <c r="Q234" s="41">
        <v>0.3</v>
      </c>
      <c r="R234" s="42" t="s">
        <v>24</v>
      </c>
      <c r="S234" s="15" t="s">
        <v>34</v>
      </c>
    </row>
    <row r="235" spans="1:19" ht="18" x14ac:dyDescent="0.2">
      <c r="A235" s="43"/>
      <c r="B235" s="44"/>
      <c r="C235" s="44"/>
      <c r="D235" s="45" t="s">
        <v>430</v>
      </c>
      <c r="E235" s="46">
        <v>67.2</v>
      </c>
      <c r="F235" s="38">
        <v>4524744</v>
      </c>
      <c r="G235" s="38">
        <v>67332.5</v>
      </c>
      <c r="H235" s="43"/>
      <c r="I235" s="43"/>
      <c r="J235" s="43"/>
      <c r="K235" s="43"/>
      <c r="L235" s="43"/>
      <c r="M235" s="43"/>
      <c r="N235" s="47"/>
      <c r="O235" s="43"/>
      <c r="P235" s="48"/>
      <c r="Q235" s="41"/>
      <c r="R235" s="15" t="s">
        <v>24</v>
      </c>
      <c r="S235" s="15" t="s">
        <v>34</v>
      </c>
    </row>
    <row r="236" spans="1:19" ht="18" x14ac:dyDescent="0.2">
      <c r="A236" s="49"/>
      <c r="B236" s="50"/>
      <c r="C236" s="50"/>
      <c r="D236" s="45" t="s">
        <v>431</v>
      </c>
      <c r="E236" s="46">
        <v>197.5</v>
      </c>
      <c r="F236" s="38">
        <v>8776704</v>
      </c>
      <c r="G236" s="38">
        <v>44439.007594936709</v>
      </c>
      <c r="H236" s="49"/>
      <c r="I236" s="49"/>
      <c r="J236" s="49"/>
      <c r="K236" s="49"/>
      <c r="L236" s="49"/>
      <c r="M236" s="49"/>
      <c r="N236" s="51"/>
      <c r="O236" s="49"/>
      <c r="P236" s="52"/>
      <c r="Q236" s="41"/>
      <c r="R236" s="15" t="s">
        <v>24</v>
      </c>
      <c r="S236" s="15" t="s">
        <v>34</v>
      </c>
    </row>
    <row r="237" spans="1:19" ht="19" x14ac:dyDescent="0.2">
      <c r="A237" s="33">
        <v>0</v>
      </c>
      <c r="B237" s="34" t="s">
        <v>396</v>
      </c>
      <c r="C237" s="34" t="s">
        <v>432</v>
      </c>
      <c r="D237" s="35" t="s">
        <v>429</v>
      </c>
      <c r="E237" s="36">
        <v>99</v>
      </c>
      <c r="F237" s="37">
        <v>6514284</v>
      </c>
      <c r="G237" s="38">
        <v>65800.84848484848</v>
      </c>
      <c r="H237" s="39">
        <v>0.45</v>
      </c>
      <c r="I237" s="39">
        <v>0</v>
      </c>
      <c r="J237" s="33">
        <v>6</v>
      </c>
      <c r="K237" s="33">
        <v>6</v>
      </c>
      <c r="L237" s="33">
        <v>21</v>
      </c>
      <c r="M237" s="33">
        <v>27</v>
      </c>
      <c r="N237" s="40">
        <v>0.77777777777777779</v>
      </c>
      <c r="O237" s="33">
        <v>46</v>
      </c>
      <c r="P237" s="39" t="s">
        <v>22</v>
      </c>
      <c r="Q237" s="41">
        <v>0.3</v>
      </c>
      <c r="R237" s="42" t="s">
        <v>24</v>
      </c>
      <c r="S237" s="15" t="s">
        <v>99</v>
      </c>
    </row>
    <row r="238" spans="1:19" ht="18" x14ac:dyDescent="0.2">
      <c r="A238" s="43"/>
      <c r="B238" s="44"/>
      <c r="C238" s="44"/>
      <c r="D238" s="45" t="s">
        <v>430</v>
      </c>
      <c r="E238" s="46">
        <v>75</v>
      </c>
      <c r="F238" s="38">
        <v>4662027</v>
      </c>
      <c r="G238" s="38">
        <v>62160.36</v>
      </c>
      <c r="H238" s="43"/>
      <c r="I238" s="43"/>
      <c r="J238" s="43"/>
      <c r="K238" s="43"/>
      <c r="L238" s="43"/>
      <c r="M238" s="43"/>
      <c r="N238" s="47"/>
      <c r="O238" s="43"/>
      <c r="P238" s="48"/>
      <c r="Q238" s="41"/>
      <c r="R238" s="15" t="s">
        <v>24</v>
      </c>
      <c r="S238" s="15" t="s">
        <v>99</v>
      </c>
    </row>
    <row r="239" spans="1:19" ht="18" x14ac:dyDescent="0.2">
      <c r="A239" s="49"/>
      <c r="B239" s="50"/>
      <c r="C239" s="50"/>
      <c r="D239" s="45" t="s">
        <v>431</v>
      </c>
      <c r="E239" s="46">
        <v>99</v>
      </c>
      <c r="F239" s="38">
        <v>6514284</v>
      </c>
      <c r="G239" s="38">
        <v>65800.84848484848</v>
      </c>
      <c r="H239" s="49"/>
      <c r="I239" s="49"/>
      <c r="J239" s="49"/>
      <c r="K239" s="49"/>
      <c r="L239" s="49"/>
      <c r="M239" s="49"/>
      <c r="N239" s="51"/>
      <c r="O239" s="49"/>
      <c r="P239" s="52"/>
      <c r="Q239" s="41"/>
      <c r="R239" s="15" t="s">
        <v>24</v>
      </c>
      <c r="S239" s="15" t="s">
        <v>99</v>
      </c>
    </row>
    <row r="240" spans="1:19" ht="19" x14ac:dyDescent="0.2">
      <c r="A240" s="33">
        <v>0</v>
      </c>
      <c r="B240" s="34" t="s">
        <v>410</v>
      </c>
      <c r="C240" s="34" t="s">
        <v>47</v>
      </c>
      <c r="D240" s="35" t="s">
        <v>429</v>
      </c>
      <c r="E240" s="36">
        <v>810.86</v>
      </c>
      <c r="F240" s="37">
        <v>11335823</v>
      </c>
      <c r="G240" s="38">
        <v>13980.000246651703</v>
      </c>
      <c r="H240" s="39">
        <v>0.78</v>
      </c>
      <c r="I240" s="39">
        <v>1.66</v>
      </c>
      <c r="J240" s="33">
        <v>28</v>
      </c>
      <c r="K240" s="33">
        <v>23</v>
      </c>
      <c r="L240" s="33">
        <v>100</v>
      </c>
      <c r="M240" s="33">
        <v>123</v>
      </c>
      <c r="N240" s="40">
        <v>0.81300813008130079</v>
      </c>
      <c r="O240" s="33">
        <v>127</v>
      </c>
      <c r="P240" s="39">
        <v>13.855421686746988</v>
      </c>
      <c r="Q240" s="41">
        <v>0.3</v>
      </c>
      <c r="R240" s="42" t="s">
        <v>48</v>
      </c>
      <c r="S240" s="15" t="s">
        <v>49</v>
      </c>
    </row>
    <row r="241" spans="1:19" ht="18" x14ac:dyDescent="0.2">
      <c r="A241" s="43"/>
      <c r="B241" s="44"/>
      <c r="C241" s="44"/>
      <c r="D241" s="45" t="s">
        <v>430</v>
      </c>
      <c r="E241" s="46">
        <v>676.15</v>
      </c>
      <c r="F241" s="38">
        <v>11335823</v>
      </c>
      <c r="G241" s="38">
        <v>16765.248835317609</v>
      </c>
      <c r="H241" s="43"/>
      <c r="I241" s="43"/>
      <c r="J241" s="43"/>
      <c r="K241" s="43"/>
      <c r="L241" s="43"/>
      <c r="M241" s="43"/>
      <c r="N241" s="47"/>
      <c r="O241" s="43"/>
      <c r="P241" s="48"/>
      <c r="Q241" s="41"/>
      <c r="R241" s="42" t="s">
        <v>48</v>
      </c>
      <c r="S241" s="15" t="s">
        <v>49</v>
      </c>
    </row>
    <row r="242" spans="1:19" ht="18" x14ac:dyDescent="0.2">
      <c r="A242" s="49"/>
      <c r="B242" s="50"/>
      <c r="C242" s="50"/>
      <c r="D242" s="45" t="s">
        <v>431</v>
      </c>
      <c r="E242" s="46">
        <v>923.67</v>
      </c>
      <c r="F242" s="38">
        <v>14977603</v>
      </c>
      <c r="G242" s="38">
        <v>16215.318241363258</v>
      </c>
      <c r="H242" s="49"/>
      <c r="I242" s="49"/>
      <c r="J242" s="49"/>
      <c r="K242" s="49"/>
      <c r="L242" s="49"/>
      <c r="M242" s="49"/>
      <c r="N242" s="51"/>
      <c r="O242" s="49"/>
      <c r="P242" s="52"/>
      <c r="Q242" s="41"/>
      <c r="R242" s="42" t="s">
        <v>48</v>
      </c>
      <c r="S242" s="15" t="s">
        <v>49</v>
      </c>
    </row>
    <row r="243" spans="1:19" ht="19" x14ac:dyDescent="0.2">
      <c r="A243" s="33">
        <v>0</v>
      </c>
      <c r="B243" s="34" t="s">
        <v>411</v>
      </c>
      <c r="C243" s="34" t="s">
        <v>432</v>
      </c>
      <c r="D243" s="35" t="s">
        <v>429</v>
      </c>
      <c r="E243" s="36">
        <v>77.12</v>
      </c>
      <c r="F243" s="37">
        <v>2860646</v>
      </c>
      <c r="G243" s="38">
        <v>37093.438796680493</v>
      </c>
      <c r="H243" s="39">
        <v>0.26</v>
      </c>
      <c r="I243" s="39">
        <v>0</v>
      </c>
      <c r="J243" s="33">
        <v>1</v>
      </c>
      <c r="K243" s="33">
        <v>1</v>
      </c>
      <c r="L243" s="33">
        <v>11</v>
      </c>
      <c r="M243" s="33">
        <v>12</v>
      </c>
      <c r="N243" s="40">
        <v>0.91666666666666663</v>
      </c>
      <c r="O243" s="33">
        <v>41</v>
      </c>
      <c r="P243" s="39" t="s">
        <v>22</v>
      </c>
      <c r="Q243" s="41">
        <v>0.15</v>
      </c>
      <c r="R243" s="42" t="s">
        <v>24</v>
      </c>
      <c r="S243" s="15" t="s">
        <v>99</v>
      </c>
    </row>
    <row r="244" spans="1:19" ht="18" x14ac:dyDescent="0.2">
      <c r="A244" s="43"/>
      <c r="B244" s="44"/>
      <c r="C244" s="44"/>
      <c r="D244" s="45" t="s">
        <v>430</v>
      </c>
      <c r="E244" s="46">
        <v>77.12</v>
      </c>
      <c r="F244" s="38">
        <v>2860646</v>
      </c>
      <c r="G244" s="38">
        <v>37093.438796680493</v>
      </c>
      <c r="H244" s="43"/>
      <c r="I244" s="43"/>
      <c r="J244" s="43"/>
      <c r="K244" s="43"/>
      <c r="L244" s="43"/>
      <c r="M244" s="43"/>
      <c r="N244" s="47"/>
      <c r="O244" s="43"/>
      <c r="P244" s="48"/>
      <c r="Q244" s="41"/>
      <c r="R244" s="15" t="s">
        <v>24</v>
      </c>
      <c r="S244" s="15" t="s">
        <v>99</v>
      </c>
    </row>
    <row r="245" spans="1:19" ht="18" x14ac:dyDescent="0.2">
      <c r="A245" s="49"/>
      <c r="B245" s="50"/>
      <c r="C245" s="50"/>
      <c r="D245" s="45" t="s">
        <v>431</v>
      </c>
      <c r="E245" s="46">
        <v>90.56</v>
      </c>
      <c r="F245" s="38">
        <v>2860646</v>
      </c>
      <c r="G245" s="38">
        <v>31588.4054770318</v>
      </c>
      <c r="H245" s="49"/>
      <c r="I245" s="49"/>
      <c r="J245" s="49"/>
      <c r="K245" s="49"/>
      <c r="L245" s="49"/>
      <c r="M245" s="49"/>
      <c r="N245" s="51"/>
      <c r="O245" s="49"/>
      <c r="P245" s="52"/>
      <c r="Q245" s="41"/>
      <c r="R245" s="15" t="s">
        <v>24</v>
      </c>
      <c r="S245" s="15" t="s">
        <v>99</v>
      </c>
    </row>
    <row r="246" spans="1:19" ht="19" x14ac:dyDescent="0.2">
      <c r="A246" s="33">
        <v>0</v>
      </c>
      <c r="B246" s="34" t="s">
        <v>298</v>
      </c>
      <c r="C246" s="34" t="s">
        <v>90</v>
      </c>
      <c r="D246" s="35" t="s">
        <v>429</v>
      </c>
      <c r="E246" s="36">
        <v>96</v>
      </c>
      <c r="F246" s="37">
        <v>600000</v>
      </c>
      <c r="G246" s="38">
        <v>6250</v>
      </c>
      <c r="H246" s="39">
        <v>1.53</v>
      </c>
      <c r="I246" s="39">
        <v>4.33</v>
      </c>
      <c r="J246" s="33">
        <v>91</v>
      </c>
      <c r="K246" s="33">
        <v>78</v>
      </c>
      <c r="L246" s="33">
        <v>46</v>
      </c>
      <c r="M246" s="33">
        <v>124</v>
      </c>
      <c r="N246" s="40">
        <v>0.37096774193548387</v>
      </c>
      <c r="O246" s="33">
        <v>30</v>
      </c>
      <c r="P246" s="39">
        <v>18.013856812933025</v>
      </c>
      <c r="Q246" s="41">
        <v>0.2</v>
      </c>
      <c r="R246" s="42" t="s">
        <v>48</v>
      </c>
      <c r="S246" s="15" t="s">
        <v>61</v>
      </c>
    </row>
    <row r="247" spans="1:19" ht="18" x14ac:dyDescent="0.2">
      <c r="A247" s="43"/>
      <c r="B247" s="44"/>
      <c r="C247" s="44"/>
      <c r="D247" s="45" t="s">
        <v>430</v>
      </c>
      <c r="E247" s="46">
        <v>96</v>
      </c>
      <c r="F247" s="38">
        <v>600000</v>
      </c>
      <c r="G247" s="38">
        <v>6250</v>
      </c>
      <c r="H247" s="43"/>
      <c r="I247" s="43"/>
      <c r="J247" s="43"/>
      <c r="K247" s="43"/>
      <c r="L247" s="43"/>
      <c r="M247" s="43"/>
      <c r="N247" s="47"/>
      <c r="O247" s="43"/>
      <c r="P247" s="48"/>
      <c r="Q247" s="41"/>
      <c r="R247" s="42" t="s">
        <v>48</v>
      </c>
      <c r="S247" s="15" t="s">
        <v>61</v>
      </c>
    </row>
    <row r="248" spans="1:19" ht="18" x14ac:dyDescent="0.2">
      <c r="A248" s="49"/>
      <c r="B248" s="50"/>
      <c r="C248" s="50"/>
      <c r="D248" s="45" t="s">
        <v>431</v>
      </c>
      <c r="E248" s="46">
        <v>200</v>
      </c>
      <c r="F248" s="38">
        <v>1200000</v>
      </c>
      <c r="G248" s="38">
        <v>6000</v>
      </c>
      <c r="H248" s="49"/>
      <c r="I248" s="49"/>
      <c r="J248" s="49"/>
      <c r="K248" s="49"/>
      <c r="L248" s="49"/>
      <c r="M248" s="49"/>
      <c r="N248" s="51"/>
      <c r="O248" s="49"/>
      <c r="P248" s="52"/>
      <c r="Q248" s="41"/>
      <c r="R248" s="42" t="s">
        <v>48</v>
      </c>
      <c r="S248" s="15" t="s">
        <v>61</v>
      </c>
    </row>
    <row r="249" spans="1:19" ht="19" x14ac:dyDescent="0.2">
      <c r="A249" s="33">
        <v>0</v>
      </c>
      <c r="B249" s="34" t="s">
        <v>355</v>
      </c>
      <c r="C249" s="34" t="s">
        <v>174</v>
      </c>
      <c r="D249" s="35" t="s">
        <v>429</v>
      </c>
      <c r="E249" s="36">
        <v>73</v>
      </c>
      <c r="F249" s="37">
        <v>2680000</v>
      </c>
      <c r="G249" s="38">
        <v>36712.32876712329</v>
      </c>
      <c r="H249" s="39">
        <v>0.88</v>
      </c>
      <c r="I249" s="39">
        <v>0</v>
      </c>
      <c r="J249" s="33">
        <v>1</v>
      </c>
      <c r="K249" s="33">
        <v>1</v>
      </c>
      <c r="L249" s="33">
        <v>35</v>
      </c>
      <c r="M249" s="33">
        <v>36</v>
      </c>
      <c r="N249" s="40">
        <v>0.97222222222222221</v>
      </c>
      <c r="O249" s="33">
        <v>31</v>
      </c>
      <c r="P249" s="39" t="s">
        <v>22</v>
      </c>
      <c r="Q249" s="41">
        <v>0.3</v>
      </c>
      <c r="R249" s="42" t="s">
        <v>24</v>
      </c>
      <c r="S249" s="15" t="s">
        <v>32</v>
      </c>
    </row>
    <row r="250" spans="1:19" ht="18" x14ac:dyDescent="0.2">
      <c r="A250" s="43"/>
      <c r="B250" s="44"/>
      <c r="C250" s="44"/>
      <c r="D250" s="45" t="s">
        <v>430</v>
      </c>
      <c r="E250" s="46">
        <v>73</v>
      </c>
      <c r="F250" s="38">
        <v>2680000</v>
      </c>
      <c r="G250" s="38">
        <v>36712.32876712329</v>
      </c>
      <c r="H250" s="43"/>
      <c r="I250" s="43"/>
      <c r="J250" s="43"/>
      <c r="K250" s="43"/>
      <c r="L250" s="43"/>
      <c r="M250" s="43"/>
      <c r="N250" s="47"/>
      <c r="O250" s="43"/>
      <c r="P250" s="48"/>
      <c r="Q250" s="41"/>
      <c r="R250" s="15" t="s">
        <v>24</v>
      </c>
      <c r="S250" s="15" t="s">
        <v>32</v>
      </c>
    </row>
    <row r="251" spans="1:19" ht="18" x14ac:dyDescent="0.2">
      <c r="A251" s="49"/>
      <c r="B251" s="50"/>
      <c r="C251" s="50"/>
      <c r="D251" s="45" t="s">
        <v>431</v>
      </c>
      <c r="E251" s="46">
        <v>73</v>
      </c>
      <c r="F251" s="38">
        <v>2680000</v>
      </c>
      <c r="G251" s="38">
        <v>36712.32876712329</v>
      </c>
      <c r="H251" s="49"/>
      <c r="I251" s="49"/>
      <c r="J251" s="49"/>
      <c r="K251" s="49"/>
      <c r="L251" s="49"/>
      <c r="M251" s="49"/>
      <c r="N251" s="51"/>
      <c r="O251" s="49"/>
      <c r="P251" s="52"/>
      <c r="Q251" s="41"/>
      <c r="R251" s="15" t="s">
        <v>24</v>
      </c>
      <c r="S251" s="15" t="s">
        <v>32</v>
      </c>
    </row>
    <row r="252" spans="1:19" ht="19" x14ac:dyDescent="0.2">
      <c r="A252" s="33">
        <v>0</v>
      </c>
      <c r="B252" s="34" t="s">
        <v>220</v>
      </c>
      <c r="C252" s="34" t="s">
        <v>43</v>
      </c>
      <c r="D252" s="35" t="s">
        <v>429</v>
      </c>
      <c r="E252" s="36">
        <v>112</v>
      </c>
      <c r="F252" s="37">
        <v>5113000</v>
      </c>
      <c r="G252" s="38">
        <v>45651.785714285717</v>
      </c>
      <c r="H252" s="39">
        <v>0.55000000000000004</v>
      </c>
      <c r="I252" s="39">
        <v>0</v>
      </c>
      <c r="J252" s="33">
        <v>12</v>
      </c>
      <c r="K252" s="33">
        <v>12</v>
      </c>
      <c r="L252" s="33">
        <v>16</v>
      </c>
      <c r="M252" s="33">
        <v>28</v>
      </c>
      <c r="N252" s="40">
        <v>0.5714285714285714</v>
      </c>
      <c r="O252" s="33">
        <v>29</v>
      </c>
      <c r="P252" s="39" t="s">
        <v>22</v>
      </c>
      <c r="Q252" s="41">
        <v>0.35</v>
      </c>
      <c r="R252" s="42" t="s">
        <v>24</v>
      </c>
      <c r="S252" s="15" t="s">
        <v>39</v>
      </c>
    </row>
    <row r="253" spans="1:19" ht="18" x14ac:dyDescent="0.2">
      <c r="A253" s="43"/>
      <c r="B253" s="44"/>
      <c r="C253" s="44"/>
      <c r="D253" s="45" t="s">
        <v>430</v>
      </c>
      <c r="E253" s="46">
        <v>64.45</v>
      </c>
      <c r="F253" s="38">
        <v>3509000</v>
      </c>
      <c r="G253" s="38">
        <v>54445.306439100073</v>
      </c>
      <c r="H253" s="43"/>
      <c r="I253" s="43"/>
      <c r="J253" s="43"/>
      <c r="K253" s="43"/>
      <c r="L253" s="43"/>
      <c r="M253" s="43"/>
      <c r="N253" s="47"/>
      <c r="O253" s="43"/>
      <c r="P253" s="48"/>
      <c r="Q253" s="41"/>
      <c r="R253" s="15" t="s">
        <v>24</v>
      </c>
      <c r="S253" s="15" t="s">
        <v>39</v>
      </c>
    </row>
    <row r="254" spans="1:19" ht="18" x14ac:dyDescent="0.2">
      <c r="A254" s="49"/>
      <c r="B254" s="50"/>
      <c r="C254" s="50"/>
      <c r="D254" s="45" t="s">
        <v>431</v>
      </c>
      <c r="E254" s="46">
        <v>128</v>
      </c>
      <c r="F254" s="38">
        <v>5113000</v>
      </c>
      <c r="G254" s="38">
        <v>39945.3125</v>
      </c>
      <c r="H254" s="49"/>
      <c r="I254" s="49"/>
      <c r="J254" s="49"/>
      <c r="K254" s="49"/>
      <c r="L254" s="49"/>
      <c r="M254" s="49"/>
      <c r="N254" s="51"/>
      <c r="O254" s="49"/>
      <c r="P254" s="52"/>
      <c r="Q254" s="41"/>
      <c r="R254" s="15" t="s">
        <v>24</v>
      </c>
      <c r="S254" s="15" t="s">
        <v>39</v>
      </c>
    </row>
    <row r="255" spans="1:19" ht="19" x14ac:dyDescent="0.2">
      <c r="A255" s="33">
        <v>0</v>
      </c>
      <c r="B255" s="34" t="s">
        <v>222</v>
      </c>
      <c r="C255" s="34" t="s">
        <v>43</v>
      </c>
      <c r="D255" s="35" t="s">
        <v>429</v>
      </c>
      <c r="E255" s="36">
        <v>332.75</v>
      </c>
      <c r="F255" s="37">
        <v>12962250</v>
      </c>
      <c r="G255" s="38">
        <v>38954.921111945907</v>
      </c>
      <c r="H255" s="39">
        <v>0</v>
      </c>
      <c r="I255" s="39">
        <v>0</v>
      </c>
      <c r="J255" s="33">
        <v>3</v>
      </c>
      <c r="K255" s="33">
        <v>3</v>
      </c>
      <c r="L255" s="33">
        <v>1</v>
      </c>
      <c r="M255" s="33">
        <v>4</v>
      </c>
      <c r="N255" s="40">
        <v>0.25</v>
      </c>
      <c r="O255" s="33">
        <v>26</v>
      </c>
      <c r="P255" s="39" t="s">
        <v>22</v>
      </c>
      <c r="Q255" s="41">
        <v>0.35</v>
      </c>
      <c r="R255" s="42" t="s">
        <v>60</v>
      </c>
      <c r="S255" s="15" t="s">
        <v>39</v>
      </c>
    </row>
    <row r="256" spans="1:19" ht="18" x14ac:dyDescent="0.2">
      <c r="A256" s="43"/>
      <c r="B256" s="44"/>
      <c r="C256" s="44"/>
      <c r="D256" s="45" t="s">
        <v>430</v>
      </c>
      <c r="E256" s="46">
        <v>288.3</v>
      </c>
      <c r="F256" s="38">
        <v>12812250</v>
      </c>
      <c r="G256" s="38">
        <v>44440.686784599377</v>
      </c>
      <c r="H256" s="43"/>
      <c r="I256" s="43"/>
      <c r="J256" s="43"/>
      <c r="K256" s="43"/>
      <c r="L256" s="43"/>
      <c r="M256" s="43"/>
      <c r="N256" s="47"/>
      <c r="O256" s="43"/>
      <c r="P256" s="48"/>
      <c r="Q256" s="41"/>
      <c r="R256" s="42" t="s">
        <v>60</v>
      </c>
      <c r="S256" s="15" t="s">
        <v>39</v>
      </c>
    </row>
    <row r="257" spans="1:19" ht="18" x14ac:dyDescent="0.2">
      <c r="A257" s="49"/>
      <c r="B257" s="50"/>
      <c r="C257" s="50"/>
      <c r="D257" s="45" t="s">
        <v>431</v>
      </c>
      <c r="E257" s="46">
        <v>332.75</v>
      </c>
      <c r="F257" s="38">
        <v>12962250</v>
      </c>
      <c r="G257" s="38">
        <v>38954.921111945907</v>
      </c>
      <c r="H257" s="49"/>
      <c r="I257" s="49"/>
      <c r="J257" s="49"/>
      <c r="K257" s="49"/>
      <c r="L257" s="49"/>
      <c r="M257" s="49"/>
      <c r="N257" s="51"/>
      <c r="O257" s="49"/>
      <c r="P257" s="52"/>
      <c r="Q257" s="41"/>
      <c r="R257" s="42" t="s">
        <v>60</v>
      </c>
      <c r="S257" s="15" t="s">
        <v>39</v>
      </c>
    </row>
    <row r="258" spans="1:19" ht="19" x14ac:dyDescent="0.2">
      <c r="A258" s="33">
        <v>0</v>
      </c>
      <c r="B258" s="34" t="s">
        <v>214</v>
      </c>
      <c r="C258" s="34" t="s">
        <v>43</v>
      </c>
      <c r="D258" s="35" t="s">
        <v>429</v>
      </c>
      <c r="E258" s="36">
        <v>105</v>
      </c>
      <c r="F258" s="37">
        <v>5964612</v>
      </c>
      <c r="G258" s="38">
        <v>56805.828571428574</v>
      </c>
      <c r="H258" s="39">
        <v>0.68</v>
      </c>
      <c r="I258" s="39">
        <v>0.66</v>
      </c>
      <c r="J258" s="33">
        <v>32</v>
      </c>
      <c r="K258" s="33">
        <v>30</v>
      </c>
      <c r="L258" s="33">
        <v>20</v>
      </c>
      <c r="M258" s="33">
        <v>50</v>
      </c>
      <c r="N258" s="40">
        <v>0.4</v>
      </c>
      <c r="O258" s="33">
        <v>29</v>
      </c>
      <c r="P258" s="39">
        <v>45.454545454545453</v>
      </c>
      <c r="Q258" s="41">
        <v>0.3</v>
      </c>
      <c r="R258" s="42" t="s">
        <v>24</v>
      </c>
      <c r="S258" s="15" t="s">
        <v>39</v>
      </c>
    </row>
    <row r="259" spans="1:19" ht="18" x14ac:dyDescent="0.2">
      <c r="A259" s="43"/>
      <c r="B259" s="44"/>
      <c r="C259" s="44"/>
      <c r="D259" s="45" t="s">
        <v>430</v>
      </c>
      <c r="E259" s="46">
        <v>105</v>
      </c>
      <c r="F259" s="38">
        <v>5964612</v>
      </c>
      <c r="G259" s="38">
        <v>56805.828571428574</v>
      </c>
      <c r="H259" s="43"/>
      <c r="I259" s="43"/>
      <c r="J259" s="43"/>
      <c r="K259" s="43"/>
      <c r="L259" s="43"/>
      <c r="M259" s="43"/>
      <c r="N259" s="47"/>
      <c r="O259" s="43"/>
      <c r="P259" s="48"/>
      <c r="Q259" s="41"/>
      <c r="R259" s="15" t="s">
        <v>24</v>
      </c>
      <c r="S259" s="15" t="s">
        <v>39</v>
      </c>
    </row>
    <row r="260" spans="1:19" ht="18" x14ac:dyDescent="0.2">
      <c r="A260" s="49"/>
      <c r="B260" s="50"/>
      <c r="C260" s="50"/>
      <c r="D260" s="45" t="s">
        <v>431</v>
      </c>
      <c r="E260" s="46">
        <v>115</v>
      </c>
      <c r="F260" s="38">
        <v>6701264</v>
      </c>
      <c r="G260" s="38">
        <v>58271.860869565215</v>
      </c>
      <c r="H260" s="49"/>
      <c r="I260" s="49"/>
      <c r="J260" s="49"/>
      <c r="K260" s="49"/>
      <c r="L260" s="49"/>
      <c r="M260" s="49"/>
      <c r="N260" s="51"/>
      <c r="O260" s="49"/>
      <c r="P260" s="52"/>
      <c r="Q260" s="41"/>
      <c r="R260" s="15" t="s">
        <v>24</v>
      </c>
      <c r="S260" s="15" t="s">
        <v>39</v>
      </c>
    </row>
    <row r="261" spans="1:19" ht="19" x14ac:dyDescent="0.2">
      <c r="A261" s="33">
        <v>0</v>
      </c>
      <c r="B261" s="34" t="s">
        <v>309</v>
      </c>
      <c r="C261" s="34" t="s">
        <v>126</v>
      </c>
      <c r="D261" s="35" t="s">
        <v>429</v>
      </c>
      <c r="E261" s="36">
        <v>351.75</v>
      </c>
      <c r="F261" s="37">
        <v>2753780</v>
      </c>
      <c r="G261" s="38">
        <v>7828.7988628287139</v>
      </c>
      <c r="H261" s="39">
        <v>0.55000000000000004</v>
      </c>
      <c r="I261" s="39">
        <v>0</v>
      </c>
      <c r="J261" s="33">
        <v>60</v>
      </c>
      <c r="K261" s="33">
        <v>60</v>
      </c>
      <c r="L261" s="33">
        <v>16</v>
      </c>
      <c r="M261" s="33">
        <v>76</v>
      </c>
      <c r="N261" s="40">
        <v>0.21052631578947367</v>
      </c>
      <c r="O261" s="33">
        <v>29</v>
      </c>
      <c r="P261" s="39" t="s">
        <v>22</v>
      </c>
      <c r="Q261" s="41">
        <v>0.3</v>
      </c>
      <c r="R261" s="42" t="s">
        <v>48</v>
      </c>
      <c r="S261" s="15" t="s">
        <v>39</v>
      </c>
    </row>
    <row r="262" spans="1:19" ht="18" x14ac:dyDescent="0.2">
      <c r="A262" s="43"/>
      <c r="B262" s="44"/>
      <c r="C262" s="44"/>
      <c r="D262" s="45" t="s">
        <v>430</v>
      </c>
      <c r="E262" s="46">
        <v>299.47000000000003</v>
      </c>
      <c r="F262" s="38">
        <v>2321649</v>
      </c>
      <c r="G262" s="38">
        <v>7752.5261294954416</v>
      </c>
      <c r="H262" s="43"/>
      <c r="I262" s="43"/>
      <c r="J262" s="43"/>
      <c r="K262" s="43"/>
      <c r="L262" s="43"/>
      <c r="M262" s="43"/>
      <c r="N262" s="47"/>
      <c r="O262" s="43"/>
      <c r="P262" s="48"/>
      <c r="Q262" s="41"/>
      <c r="R262" s="42" t="s">
        <v>48</v>
      </c>
      <c r="S262" s="15" t="s">
        <v>39</v>
      </c>
    </row>
    <row r="263" spans="1:19" ht="18" x14ac:dyDescent="0.2">
      <c r="A263" s="49"/>
      <c r="B263" s="50"/>
      <c r="C263" s="50"/>
      <c r="D263" s="45" t="s">
        <v>431</v>
      </c>
      <c r="E263" s="46">
        <v>353</v>
      </c>
      <c r="F263" s="38">
        <v>2930432</v>
      </c>
      <c r="G263" s="38">
        <v>8301.5070821529753</v>
      </c>
      <c r="H263" s="49"/>
      <c r="I263" s="49"/>
      <c r="J263" s="49"/>
      <c r="K263" s="49"/>
      <c r="L263" s="49"/>
      <c r="M263" s="49"/>
      <c r="N263" s="51"/>
      <c r="O263" s="49"/>
      <c r="P263" s="52"/>
      <c r="Q263" s="41"/>
      <c r="R263" s="42" t="s">
        <v>48</v>
      </c>
      <c r="S263" s="15" t="s">
        <v>39</v>
      </c>
    </row>
    <row r="264" spans="1:19" ht="19" x14ac:dyDescent="0.2">
      <c r="A264" s="33">
        <v>0</v>
      </c>
      <c r="B264" s="34" t="s">
        <v>365</v>
      </c>
      <c r="C264" s="34" t="s">
        <v>366</v>
      </c>
      <c r="D264" s="35" t="s">
        <v>429</v>
      </c>
      <c r="E264" s="36">
        <v>61.25</v>
      </c>
      <c r="F264" s="37">
        <v>2290000</v>
      </c>
      <c r="G264" s="38">
        <v>37387.755102040814</v>
      </c>
      <c r="H264" s="39">
        <v>0.51</v>
      </c>
      <c r="I264" s="39">
        <v>0</v>
      </c>
      <c r="J264" s="33">
        <v>1</v>
      </c>
      <c r="K264" s="33">
        <v>1</v>
      </c>
      <c r="L264" s="33">
        <v>15</v>
      </c>
      <c r="M264" s="33">
        <v>16</v>
      </c>
      <c r="N264" s="40">
        <v>0.9375</v>
      </c>
      <c r="O264" s="33">
        <v>29</v>
      </c>
      <c r="P264" s="39" t="s">
        <v>22</v>
      </c>
      <c r="Q264" s="41">
        <v>0.2</v>
      </c>
      <c r="R264" s="42" t="s">
        <v>24</v>
      </c>
      <c r="S264" s="15" t="s">
        <v>368</v>
      </c>
    </row>
    <row r="265" spans="1:19" ht="18" x14ac:dyDescent="0.2">
      <c r="A265" s="43"/>
      <c r="B265" s="44"/>
      <c r="C265" s="44"/>
      <c r="D265" s="45" t="s">
        <v>430</v>
      </c>
      <c r="E265" s="46">
        <v>61.25</v>
      </c>
      <c r="F265" s="38">
        <v>2290000</v>
      </c>
      <c r="G265" s="38">
        <v>37387.755102040814</v>
      </c>
      <c r="H265" s="43"/>
      <c r="I265" s="43"/>
      <c r="J265" s="43"/>
      <c r="K265" s="43"/>
      <c r="L265" s="43"/>
      <c r="M265" s="43"/>
      <c r="N265" s="47"/>
      <c r="O265" s="43"/>
      <c r="P265" s="48"/>
      <c r="Q265" s="41"/>
      <c r="R265" s="15" t="s">
        <v>24</v>
      </c>
      <c r="S265" s="15" t="s">
        <v>368</v>
      </c>
    </row>
    <row r="266" spans="1:19" ht="18" x14ac:dyDescent="0.2">
      <c r="A266" s="49"/>
      <c r="B266" s="50"/>
      <c r="C266" s="50"/>
      <c r="D266" s="45" t="s">
        <v>431</v>
      </c>
      <c r="E266" s="46">
        <v>61.25</v>
      </c>
      <c r="F266" s="38">
        <v>2290000</v>
      </c>
      <c r="G266" s="38">
        <v>37387.755102040814</v>
      </c>
      <c r="H266" s="49"/>
      <c r="I266" s="49"/>
      <c r="J266" s="49"/>
      <c r="K266" s="49"/>
      <c r="L266" s="49"/>
      <c r="M266" s="49"/>
      <c r="N266" s="51"/>
      <c r="O266" s="49"/>
      <c r="P266" s="52"/>
      <c r="Q266" s="41"/>
      <c r="R266" s="15" t="s">
        <v>24</v>
      </c>
      <c r="S266" s="15" t="s">
        <v>368</v>
      </c>
    </row>
    <row r="267" spans="1:19" ht="19" x14ac:dyDescent="0.2">
      <c r="A267" s="33">
        <v>0</v>
      </c>
      <c r="B267" s="34" t="s">
        <v>190</v>
      </c>
      <c r="C267" s="34" t="s">
        <v>158</v>
      </c>
      <c r="D267" s="35" t="s">
        <v>429</v>
      </c>
      <c r="E267" s="36">
        <v>200</v>
      </c>
      <c r="F267" s="37">
        <v>7470000</v>
      </c>
      <c r="G267" s="38">
        <v>37350</v>
      </c>
      <c r="H267" s="39">
        <v>0.34</v>
      </c>
      <c r="I267" s="39">
        <v>0</v>
      </c>
      <c r="J267" s="33">
        <v>61</v>
      </c>
      <c r="K267" s="33">
        <v>61</v>
      </c>
      <c r="L267" s="33">
        <v>10</v>
      </c>
      <c r="M267" s="33">
        <v>71</v>
      </c>
      <c r="N267" s="40">
        <v>0.14084507042253522</v>
      </c>
      <c r="O267" s="33">
        <v>29</v>
      </c>
      <c r="P267" s="39" t="s">
        <v>22</v>
      </c>
      <c r="Q267" s="41">
        <v>0.35</v>
      </c>
      <c r="R267" s="42" t="s">
        <v>60</v>
      </c>
      <c r="S267" s="15" t="s">
        <v>39</v>
      </c>
    </row>
    <row r="268" spans="1:19" ht="18" x14ac:dyDescent="0.2">
      <c r="A268" s="43"/>
      <c r="B268" s="44"/>
      <c r="C268" s="44"/>
      <c r="D268" s="45" t="s">
        <v>430</v>
      </c>
      <c r="E268" s="46">
        <v>200</v>
      </c>
      <c r="F268" s="38">
        <v>7470000</v>
      </c>
      <c r="G268" s="38">
        <v>37350</v>
      </c>
      <c r="H268" s="43"/>
      <c r="I268" s="43"/>
      <c r="J268" s="43"/>
      <c r="K268" s="43"/>
      <c r="L268" s="43"/>
      <c r="M268" s="43"/>
      <c r="N268" s="47"/>
      <c r="O268" s="43"/>
      <c r="P268" s="48"/>
      <c r="Q268" s="41"/>
      <c r="R268" s="42" t="s">
        <v>60</v>
      </c>
      <c r="S268" s="15" t="s">
        <v>39</v>
      </c>
    </row>
    <row r="269" spans="1:19" ht="18" x14ac:dyDescent="0.2">
      <c r="A269" s="49"/>
      <c r="B269" s="50"/>
      <c r="C269" s="50"/>
      <c r="D269" s="45" t="s">
        <v>431</v>
      </c>
      <c r="E269" s="46">
        <v>200</v>
      </c>
      <c r="F269" s="38">
        <v>7870000</v>
      </c>
      <c r="G269" s="38">
        <v>39350</v>
      </c>
      <c r="H269" s="49"/>
      <c r="I269" s="49"/>
      <c r="J269" s="49"/>
      <c r="K269" s="49"/>
      <c r="L269" s="49"/>
      <c r="M269" s="49"/>
      <c r="N269" s="51"/>
      <c r="O269" s="49"/>
      <c r="P269" s="52"/>
      <c r="Q269" s="41"/>
      <c r="R269" s="42" t="s">
        <v>60</v>
      </c>
      <c r="S269" s="15" t="s">
        <v>39</v>
      </c>
    </row>
    <row r="270" spans="1:19" ht="19" x14ac:dyDescent="0.2">
      <c r="A270" s="33">
        <v>0</v>
      </c>
      <c r="B270" s="34" t="s">
        <v>56</v>
      </c>
      <c r="C270" s="34" t="s">
        <v>57</v>
      </c>
      <c r="D270" s="35" t="s">
        <v>429</v>
      </c>
      <c r="E270" s="36">
        <v>86</v>
      </c>
      <c r="F270" s="37">
        <v>3523300</v>
      </c>
      <c r="G270" s="38">
        <v>40968.604651162794</v>
      </c>
      <c r="H270" s="39">
        <v>5.48</v>
      </c>
      <c r="I270" s="39">
        <v>1.33</v>
      </c>
      <c r="J270" s="33">
        <v>165</v>
      </c>
      <c r="K270" s="33">
        <v>161</v>
      </c>
      <c r="L270" s="33">
        <v>159</v>
      </c>
      <c r="M270" s="33">
        <v>320</v>
      </c>
      <c r="N270" s="40">
        <v>0.49687500000000001</v>
      </c>
      <c r="O270" s="33">
        <v>29</v>
      </c>
      <c r="P270" s="39">
        <v>121.05263157894736</v>
      </c>
      <c r="Q270" s="41">
        <v>0.3</v>
      </c>
      <c r="R270" s="42" t="s">
        <v>24</v>
      </c>
      <c r="S270" s="15" t="s">
        <v>29</v>
      </c>
    </row>
    <row r="271" spans="1:19" ht="18" x14ac:dyDescent="0.2">
      <c r="A271" s="43"/>
      <c r="B271" s="44"/>
      <c r="C271" s="44"/>
      <c r="D271" s="45" t="s">
        <v>430</v>
      </c>
      <c r="E271" s="46">
        <v>50</v>
      </c>
      <c r="F271" s="38">
        <v>2560000</v>
      </c>
      <c r="G271" s="38">
        <v>51200</v>
      </c>
      <c r="H271" s="43"/>
      <c r="I271" s="43"/>
      <c r="J271" s="43"/>
      <c r="K271" s="43"/>
      <c r="L271" s="43"/>
      <c r="M271" s="43"/>
      <c r="N271" s="47"/>
      <c r="O271" s="43"/>
      <c r="P271" s="48"/>
      <c r="Q271" s="41"/>
      <c r="R271" s="15" t="s">
        <v>24</v>
      </c>
      <c r="S271" s="15" t="s">
        <v>29</v>
      </c>
    </row>
    <row r="272" spans="1:19" ht="18" x14ac:dyDescent="0.2">
      <c r="A272" s="49"/>
      <c r="B272" s="50"/>
      <c r="C272" s="50"/>
      <c r="D272" s="45" t="s">
        <v>431</v>
      </c>
      <c r="E272" s="46">
        <v>110</v>
      </c>
      <c r="F272" s="38">
        <v>3990000</v>
      </c>
      <c r="G272" s="38">
        <v>36272.727272727272</v>
      </c>
      <c r="H272" s="49"/>
      <c r="I272" s="49"/>
      <c r="J272" s="49"/>
      <c r="K272" s="49"/>
      <c r="L272" s="49"/>
      <c r="M272" s="49"/>
      <c r="N272" s="51"/>
      <c r="O272" s="49"/>
      <c r="P272" s="52"/>
      <c r="Q272" s="41"/>
      <c r="R272" s="15" t="s">
        <v>24</v>
      </c>
      <c r="S272" s="15" t="s">
        <v>29</v>
      </c>
    </row>
    <row r="273" spans="1:19" ht="19" x14ac:dyDescent="0.2">
      <c r="A273" s="33">
        <v>0</v>
      </c>
      <c r="B273" s="34" t="s">
        <v>208</v>
      </c>
      <c r="C273" s="34" t="s">
        <v>209</v>
      </c>
      <c r="D273" s="35" t="s">
        <v>429</v>
      </c>
      <c r="E273" s="36">
        <v>112</v>
      </c>
      <c r="F273" s="37">
        <v>5040000</v>
      </c>
      <c r="G273" s="38">
        <v>45000</v>
      </c>
      <c r="H273" s="39">
        <v>0.2</v>
      </c>
      <c r="I273" s="39">
        <v>0</v>
      </c>
      <c r="J273" s="33">
        <v>6</v>
      </c>
      <c r="K273" s="33">
        <v>6</v>
      </c>
      <c r="L273" s="33">
        <v>6</v>
      </c>
      <c r="M273" s="33">
        <v>12</v>
      </c>
      <c r="N273" s="40">
        <v>0.5</v>
      </c>
      <c r="O273" s="33">
        <v>29</v>
      </c>
      <c r="P273" s="39" t="s">
        <v>22</v>
      </c>
      <c r="Q273" s="41">
        <v>0.35</v>
      </c>
      <c r="R273" s="42" t="s">
        <v>24</v>
      </c>
      <c r="S273" s="15" t="s">
        <v>45</v>
      </c>
    </row>
    <row r="274" spans="1:19" ht="18" x14ac:dyDescent="0.2">
      <c r="A274" s="43"/>
      <c r="B274" s="44"/>
      <c r="C274" s="44"/>
      <c r="D274" s="45" t="s">
        <v>430</v>
      </c>
      <c r="E274" s="46">
        <v>112</v>
      </c>
      <c r="F274" s="38">
        <v>5040000</v>
      </c>
      <c r="G274" s="38">
        <v>45000</v>
      </c>
      <c r="H274" s="43"/>
      <c r="I274" s="43"/>
      <c r="J274" s="43"/>
      <c r="K274" s="43"/>
      <c r="L274" s="43"/>
      <c r="M274" s="43"/>
      <c r="N274" s="47"/>
      <c r="O274" s="43"/>
      <c r="P274" s="48"/>
      <c r="Q274" s="41"/>
      <c r="R274" s="15" t="s">
        <v>24</v>
      </c>
      <c r="S274" s="15" t="s">
        <v>45</v>
      </c>
    </row>
    <row r="275" spans="1:19" ht="18" x14ac:dyDescent="0.2">
      <c r="A275" s="49"/>
      <c r="B275" s="50"/>
      <c r="C275" s="50"/>
      <c r="D275" s="45" t="s">
        <v>431</v>
      </c>
      <c r="E275" s="46">
        <v>120.5</v>
      </c>
      <c r="F275" s="38">
        <v>5445000</v>
      </c>
      <c r="G275" s="38">
        <v>45186.721991701248</v>
      </c>
      <c r="H275" s="49"/>
      <c r="I275" s="49"/>
      <c r="J275" s="49"/>
      <c r="K275" s="49"/>
      <c r="L275" s="49"/>
      <c r="M275" s="49"/>
      <c r="N275" s="51"/>
      <c r="O275" s="49"/>
      <c r="P275" s="52"/>
      <c r="Q275" s="41"/>
      <c r="R275" s="15" t="s">
        <v>24</v>
      </c>
      <c r="S275" s="15" t="s">
        <v>45</v>
      </c>
    </row>
    <row r="276" spans="1:19" ht="19" x14ac:dyDescent="0.2">
      <c r="A276" s="33">
        <v>0</v>
      </c>
      <c r="B276" s="34" t="s">
        <v>102</v>
      </c>
      <c r="C276" s="34" t="s">
        <v>22</v>
      </c>
      <c r="D276" s="35" t="s">
        <v>429</v>
      </c>
      <c r="E276" s="36">
        <v>96</v>
      </c>
      <c r="F276" s="37">
        <v>4100000</v>
      </c>
      <c r="G276" s="38">
        <v>42708.333333333336</v>
      </c>
      <c r="H276" s="39">
        <v>3.19</v>
      </c>
      <c r="I276" s="39">
        <v>0</v>
      </c>
      <c r="J276" s="33">
        <v>24</v>
      </c>
      <c r="K276" s="33">
        <v>24</v>
      </c>
      <c r="L276" s="33">
        <v>67</v>
      </c>
      <c r="M276" s="33">
        <v>91</v>
      </c>
      <c r="N276" s="40">
        <v>0.73626373626373631</v>
      </c>
      <c r="O276" s="33">
        <v>21</v>
      </c>
      <c r="P276" s="39" t="s">
        <v>22</v>
      </c>
      <c r="Q276" s="41">
        <v>0.3</v>
      </c>
      <c r="R276" s="42" t="s">
        <v>24</v>
      </c>
      <c r="S276" s="15" t="s">
        <v>49</v>
      </c>
    </row>
    <row r="277" spans="1:19" ht="18" x14ac:dyDescent="0.2">
      <c r="A277" s="43"/>
      <c r="B277" s="44"/>
      <c r="C277" s="44"/>
      <c r="D277" s="45" t="s">
        <v>430</v>
      </c>
      <c r="E277" s="46">
        <v>96</v>
      </c>
      <c r="F277" s="38">
        <v>4100000</v>
      </c>
      <c r="G277" s="38">
        <v>42708.333333333336</v>
      </c>
      <c r="H277" s="43"/>
      <c r="I277" s="43"/>
      <c r="J277" s="43"/>
      <c r="K277" s="43"/>
      <c r="L277" s="43"/>
      <c r="M277" s="43"/>
      <c r="N277" s="47"/>
      <c r="O277" s="43"/>
      <c r="P277" s="48"/>
      <c r="Q277" s="41"/>
      <c r="R277" s="15" t="s">
        <v>24</v>
      </c>
      <c r="S277" s="15" t="s">
        <v>49</v>
      </c>
    </row>
    <row r="278" spans="1:19" ht="18" x14ac:dyDescent="0.2">
      <c r="A278" s="49"/>
      <c r="B278" s="50"/>
      <c r="C278" s="50"/>
      <c r="D278" s="45" t="s">
        <v>431</v>
      </c>
      <c r="E278" s="46">
        <v>139.5</v>
      </c>
      <c r="F278" s="38">
        <v>5880000</v>
      </c>
      <c r="G278" s="38">
        <v>42150.537634408603</v>
      </c>
      <c r="H278" s="49"/>
      <c r="I278" s="49"/>
      <c r="J278" s="49"/>
      <c r="K278" s="49"/>
      <c r="L278" s="49"/>
      <c r="M278" s="49"/>
      <c r="N278" s="51"/>
      <c r="O278" s="49"/>
      <c r="P278" s="52"/>
      <c r="Q278" s="41"/>
      <c r="R278" s="15" t="s">
        <v>24</v>
      </c>
      <c r="S278" s="15" t="s">
        <v>49</v>
      </c>
    </row>
    <row r="279" spans="1:19" ht="19" x14ac:dyDescent="0.2">
      <c r="A279" s="33">
        <v>0</v>
      </c>
      <c r="B279" s="34" t="s">
        <v>269</v>
      </c>
      <c r="C279" s="34" t="s">
        <v>270</v>
      </c>
      <c r="D279" s="35" t="s">
        <v>429</v>
      </c>
      <c r="E279" s="36">
        <v>75</v>
      </c>
      <c r="F279" s="37">
        <v>4368000</v>
      </c>
      <c r="G279" s="38">
        <v>58240</v>
      </c>
      <c r="H279" s="39">
        <v>4.82</v>
      </c>
      <c r="I279" s="39">
        <v>0.33</v>
      </c>
      <c r="J279" s="33">
        <v>11</v>
      </c>
      <c r="K279" s="33">
        <v>10</v>
      </c>
      <c r="L279" s="33">
        <v>140</v>
      </c>
      <c r="M279" s="33">
        <v>150</v>
      </c>
      <c r="N279" s="40">
        <v>0.93333333333333335</v>
      </c>
      <c r="O279" s="33">
        <v>29</v>
      </c>
      <c r="P279" s="39">
        <v>30.303030303030301</v>
      </c>
      <c r="Q279" s="41">
        <v>0.1</v>
      </c>
      <c r="R279" s="42" t="s">
        <v>24</v>
      </c>
      <c r="S279" s="15" t="s">
        <v>106</v>
      </c>
    </row>
    <row r="280" spans="1:19" ht="18" x14ac:dyDescent="0.2">
      <c r="A280" s="43"/>
      <c r="B280" s="44"/>
      <c r="C280" s="44"/>
      <c r="D280" s="45" t="s">
        <v>430</v>
      </c>
      <c r="E280" s="46">
        <v>61.5</v>
      </c>
      <c r="F280" s="38">
        <v>3809000</v>
      </c>
      <c r="G280" s="38">
        <v>61934.959349593497</v>
      </c>
      <c r="H280" s="43"/>
      <c r="I280" s="43"/>
      <c r="J280" s="43"/>
      <c r="K280" s="43"/>
      <c r="L280" s="43"/>
      <c r="M280" s="43"/>
      <c r="N280" s="47"/>
      <c r="O280" s="43"/>
      <c r="P280" s="48"/>
      <c r="Q280" s="41"/>
      <c r="R280" s="15" t="s">
        <v>24</v>
      </c>
      <c r="S280" s="15" t="s">
        <v>106</v>
      </c>
    </row>
    <row r="281" spans="1:19" ht="18" x14ac:dyDescent="0.2">
      <c r="A281" s="49"/>
      <c r="B281" s="50"/>
      <c r="C281" s="50"/>
      <c r="D281" s="45" t="s">
        <v>431</v>
      </c>
      <c r="E281" s="46">
        <v>75</v>
      </c>
      <c r="F281" s="38">
        <v>4368000</v>
      </c>
      <c r="G281" s="38">
        <v>58240</v>
      </c>
      <c r="H281" s="49"/>
      <c r="I281" s="49"/>
      <c r="J281" s="49"/>
      <c r="K281" s="49"/>
      <c r="L281" s="49"/>
      <c r="M281" s="49"/>
      <c r="N281" s="51"/>
      <c r="O281" s="49"/>
      <c r="P281" s="52"/>
      <c r="Q281" s="41"/>
      <c r="R281" s="15" t="s">
        <v>24</v>
      </c>
      <c r="S281" s="15" t="s">
        <v>106</v>
      </c>
    </row>
    <row r="282" spans="1:19" ht="19" x14ac:dyDescent="0.2">
      <c r="A282" s="33">
        <v>0</v>
      </c>
      <c r="B282" s="34" t="s">
        <v>50</v>
      </c>
      <c r="C282" s="34" t="s">
        <v>51</v>
      </c>
      <c r="D282" s="35" t="s">
        <v>429</v>
      </c>
      <c r="E282" s="36">
        <v>58.51</v>
      </c>
      <c r="F282" s="37">
        <v>2370346</v>
      </c>
      <c r="G282" s="38">
        <v>40511.809947017602</v>
      </c>
      <c r="H282" s="39">
        <v>0.64</v>
      </c>
      <c r="I282" s="39">
        <v>0</v>
      </c>
      <c r="J282" s="33">
        <v>3</v>
      </c>
      <c r="K282" s="33">
        <v>3</v>
      </c>
      <c r="L282" s="33">
        <v>18</v>
      </c>
      <c r="M282" s="33">
        <v>21</v>
      </c>
      <c r="N282" s="40">
        <v>0.8571428571428571</v>
      </c>
      <c r="O282" s="33">
        <v>28</v>
      </c>
      <c r="P282" s="39" t="s">
        <v>22</v>
      </c>
      <c r="Q282" s="41">
        <v>0.35</v>
      </c>
      <c r="R282" s="42" t="s">
        <v>24</v>
      </c>
      <c r="S282" s="15" t="s">
        <v>49</v>
      </c>
    </row>
    <row r="283" spans="1:19" ht="18" x14ac:dyDescent="0.2">
      <c r="A283" s="43"/>
      <c r="B283" s="44"/>
      <c r="C283" s="44"/>
      <c r="D283" s="45" t="s">
        <v>430</v>
      </c>
      <c r="E283" s="46">
        <v>56.71</v>
      </c>
      <c r="F283" s="38">
        <v>2370346</v>
      </c>
      <c r="G283" s="38">
        <v>41797.672368189029</v>
      </c>
      <c r="H283" s="43"/>
      <c r="I283" s="43"/>
      <c r="J283" s="43"/>
      <c r="K283" s="43"/>
      <c r="L283" s="43"/>
      <c r="M283" s="43"/>
      <c r="N283" s="47"/>
      <c r="O283" s="43"/>
      <c r="P283" s="48"/>
      <c r="Q283" s="41"/>
      <c r="R283" s="15" t="s">
        <v>24</v>
      </c>
      <c r="S283" s="15" t="s">
        <v>49</v>
      </c>
    </row>
    <row r="284" spans="1:19" ht="18" x14ac:dyDescent="0.2">
      <c r="A284" s="49"/>
      <c r="B284" s="50"/>
      <c r="C284" s="50"/>
      <c r="D284" s="45" t="s">
        <v>431</v>
      </c>
      <c r="E284" s="46">
        <v>76.099999999999994</v>
      </c>
      <c r="F284" s="38">
        <v>2706588</v>
      </c>
      <c r="G284" s="38">
        <v>35566.202365308804</v>
      </c>
      <c r="H284" s="49"/>
      <c r="I284" s="49"/>
      <c r="J284" s="49"/>
      <c r="K284" s="49"/>
      <c r="L284" s="49"/>
      <c r="M284" s="49"/>
      <c r="N284" s="51"/>
      <c r="O284" s="49"/>
      <c r="P284" s="52"/>
      <c r="Q284" s="41"/>
      <c r="R284" s="15" t="s">
        <v>24</v>
      </c>
      <c r="S284" s="15" t="s">
        <v>49</v>
      </c>
    </row>
    <row r="285" spans="1:19" ht="19" x14ac:dyDescent="0.2">
      <c r="A285" s="33">
        <v>0</v>
      </c>
      <c r="B285" s="34" t="s">
        <v>206</v>
      </c>
      <c r="C285" s="34" t="s">
        <v>207</v>
      </c>
      <c r="D285" s="35" t="s">
        <v>429</v>
      </c>
      <c r="E285" s="36">
        <v>119</v>
      </c>
      <c r="F285" s="37">
        <v>618800</v>
      </c>
      <c r="G285" s="38">
        <v>5200</v>
      </c>
      <c r="H285" s="39">
        <v>2.64</v>
      </c>
      <c r="I285" s="39">
        <v>1.33</v>
      </c>
      <c r="J285" s="33">
        <v>135</v>
      </c>
      <c r="K285" s="33">
        <v>131</v>
      </c>
      <c r="L285" s="33">
        <v>74</v>
      </c>
      <c r="M285" s="33">
        <v>205</v>
      </c>
      <c r="N285" s="40">
        <v>0.36097560975609755</v>
      </c>
      <c r="O285" s="33">
        <v>28</v>
      </c>
      <c r="P285" s="39">
        <v>98.496240601503757</v>
      </c>
      <c r="Q285" s="41">
        <v>0.18</v>
      </c>
      <c r="R285" s="42" t="s">
        <v>48</v>
      </c>
      <c r="S285" s="15" t="s">
        <v>80</v>
      </c>
    </row>
    <row r="286" spans="1:19" ht="18" x14ac:dyDescent="0.2">
      <c r="A286" s="43"/>
      <c r="B286" s="44"/>
      <c r="C286" s="44"/>
      <c r="D286" s="45" t="s">
        <v>430</v>
      </c>
      <c r="E286" s="46">
        <v>119</v>
      </c>
      <c r="F286" s="38">
        <v>618800</v>
      </c>
      <c r="G286" s="38">
        <v>5200</v>
      </c>
      <c r="H286" s="43"/>
      <c r="I286" s="43"/>
      <c r="J286" s="43"/>
      <c r="K286" s="43"/>
      <c r="L286" s="43"/>
      <c r="M286" s="43"/>
      <c r="N286" s="47"/>
      <c r="O286" s="43"/>
      <c r="P286" s="48"/>
      <c r="Q286" s="41"/>
      <c r="R286" s="42" t="s">
        <v>48</v>
      </c>
      <c r="S286" s="15" t="s">
        <v>80</v>
      </c>
    </row>
    <row r="287" spans="1:19" ht="18" x14ac:dyDescent="0.2">
      <c r="A287" s="49"/>
      <c r="B287" s="50"/>
      <c r="C287" s="50"/>
      <c r="D287" s="45" t="s">
        <v>431</v>
      </c>
      <c r="E287" s="46">
        <v>119</v>
      </c>
      <c r="F287" s="38">
        <v>666400</v>
      </c>
      <c r="G287" s="38">
        <v>5600</v>
      </c>
      <c r="H287" s="49"/>
      <c r="I287" s="49"/>
      <c r="J287" s="49"/>
      <c r="K287" s="49"/>
      <c r="L287" s="49"/>
      <c r="M287" s="49"/>
      <c r="N287" s="51"/>
      <c r="O287" s="49"/>
      <c r="P287" s="52"/>
      <c r="Q287" s="41"/>
      <c r="R287" s="42" t="s">
        <v>48</v>
      </c>
      <c r="S287" s="15" t="s">
        <v>80</v>
      </c>
    </row>
    <row r="288" spans="1:19" ht="19" x14ac:dyDescent="0.2">
      <c r="A288" s="33">
        <v>0</v>
      </c>
      <c r="B288" s="34" t="s">
        <v>277</v>
      </c>
      <c r="C288" s="34" t="s">
        <v>22</v>
      </c>
      <c r="D288" s="35" t="s">
        <v>429</v>
      </c>
      <c r="E288" s="36">
        <v>119</v>
      </c>
      <c r="F288" s="37">
        <v>575000</v>
      </c>
      <c r="G288" s="38">
        <v>4831.9327731092435</v>
      </c>
      <c r="H288" s="39">
        <v>2.72</v>
      </c>
      <c r="I288" s="39">
        <v>0.66</v>
      </c>
      <c r="J288" s="33">
        <v>17</v>
      </c>
      <c r="K288" s="33">
        <v>15</v>
      </c>
      <c r="L288" s="33">
        <v>90</v>
      </c>
      <c r="M288" s="33">
        <v>105</v>
      </c>
      <c r="N288" s="40">
        <v>0.8571428571428571</v>
      </c>
      <c r="O288" s="33">
        <v>33</v>
      </c>
      <c r="P288" s="39">
        <v>22.727272727272727</v>
      </c>
      <c r="Q288" s="41">
        <v>0.1</v>
      </c>
      <c r="R288" s="42" t="s">
        <v>48</v>
      </c>
      <c r="S288" s="15" t="s">
        <v>61</v>
      </c>
    </row>
    <row r="289" spans="1:19" ht="18" x14ac:dyDescent="0.2">
      <c r="A289" s="43"/>
      <c r="B289" s="44"/>
      <c r="C289" s="44"/>
      <c r="D289" s="45" t="s">
        <v>430</v>
      </c>
      <c r="E289" s="46">
        <v>119</v>
      </c>
      <c r="F289" s="38">
        <v>575000</v>
      </c>
      <c r="G289" s="38">
        <v>4831.9327731092435</v>
      </c>
      <c r="H289" s="43"/>
      <c r="I289" s="43"/>
      <c r="J289" s="43"/>
      <c r="K289" s="43"/>
      <c r="L289" s="43"/>
      <c r="M289" s="43"/>
      <c r="N289" s="47"/>
      <c r="O289" s="43"/>
      <c r="P289" s="48"/>
      <c r="Q289" s="41"/>
      <c r="R289" s="42" t="s">
        <v>48</v>
      </c>
      <c r="S289" s="15" t="s">
        <v>61</v>
      </c>
    </row>
    <row r="290" spans="1:19" ht="18" x14ac:dyDescent="0.2">
      <c r="A290" s="49"/>
      <c r="B290" s="50"/>
      <c r="C290" s="50"/>
      <c r="D290" s="45" t="s">
        <v>431</v>
      </c>
      <c r="E290" s="46">
        <v>193</v>
      </c>
      <c r="F290" s="38">
        <v>892015.12</v>
      </c>
      <c r="G290" s="38">
        <v>4621.84</v>
      </c>
      <c r="H290" s="49"/>
      <c r="I290" s="49"/>
      <c r="J290" s="49"/>
      <c r="K290" s="49"/>
      <c r="L290" s="49"/>
      <c r="M290" s="49"/>
      <c r="N290" s="51"/>
      <c r="O290" s="49"/>
      <c r="P290" s="52"/>
      <c r="Q290" s="41"/>
      <c r="R290" s="42" t="s">
        <v>48</v>
      </c>
      <c r="S290" s="15" t="s">
        <v>61</v>
      </c>
    </row>
    <row r="291" spans="1:19" ht="19" x14ac:dyDescent="0.2">
      <c r="A291" s="33">
        <v>0</v>
      </c>
      <c r="B291" s="34" t="s">
        <v>256</v>
      </c>
      <c r="C291" s="34" t="s">
        <v>257</v>
      </c>
      <c r="D291" s="35" t="s">
        <v>429</v>
      </c>
      <c r="E291" s="36">
        <v>112</v>
      </c>
      <c r="F291" s="37">
        <v>6608000</v>
      </c>
      <c r="G291" s="38">
        <v>59000</v>
      </c>
      <c r="H291" s="39">
        <v>0.5</v>
      </c>
      <c r="I291" s="39">
        <v>0.33</v>
      </c>
      <c r="J291" s="33">
        <v>21</v>
      </c>
      <c r="K291" s="33">
        <v>20</v>
      </c>
      <c r="L291" s="33">
        <v>14</v>
      </c>
      <c r="M291" s="33">
        <v>34</v>
      </c>
      <c r="N291" s="40">
        <v>0.41176470588235292</v>
      </c>
      <c r="O291" s="33">
        <v>28</v>
      </c>
      <c r="P291" s="39">
        <v>60.606060606060602</v>
      </c>
      <c r="Q291" s="41">
        <v>0.15</v>
      </c>
      <c r="R291" s="42" t="s">
        <v>24</v>
      </c>
      <c r="S291" s="15" t="s">
        <v>49</v>
      </c>
    </row>
    <row r="292" spans="1:19" ht="18" x14ac:dyDescent="0.2">
      <c r="A292" s="43"/>
      <c r="B292" s="44"/>
      <c r="C292" s="44"/>
      <c r="D292" s="45" t="s">
        <v>430</v>
      </c>
      <c r="E292" s="46">
        <v>102</v>
      </c>
      <c r="F292" s="38">
        <v>6018000</v>
      </c>
      <c r="G292" s="38">
        <v>59000</v>
      </c>
      <c r="H292" s="43"/>
      <c r="I292" s="43"/>
      <c r="J292" s="43"/>
      <c r="K292" s="43"/>
      <c r="L292" s="43"/>
      <c r="M292" s="43"/>
      <c r="N292" s="47"/>
      <c r="O292" s="43"/>
      <c r="P292" s="48"/>
      <c r="Q292" s="41"/>
      <c r="R292" s="15" t="s">
        <v>24</v>
      </c>
      <c r="S292" s="15" t="s">
        <v>49</v>
      </c>
    </row>
    <row r="293" spans="1:19" ht="18" x14ac:dyDescent="0.2">
      <c r="A293" s="49"/>
      <c r="B293" s="50"/>
      <c r="C293" s="50"/>
      <c r="D293" s="45" t="s">
        <v>431</v>
      </c>
      <c r="E293" s="46">
        <v>221.6</v>
      </c>
      <c r="F293" s="38">
        <v>10390280</v>
      </c>
      <c r="G293" s="38">
        <v>46887.545126353791</v>
      </c>
      <c r="H293" s="49"/>
      <c r="I293" s="49"/>
      <c r="J293" s="49"/>
      <c r="K293" s="49"/>
      <c r="L293" s="49"/>
      <c r="M293" s="49"/>
      <c r="N293" s="51"/>
      <c r="O293" s="49"/>
      <c r="P293" s="52"/>
      <c r="Q293" s="41"/>
      <c r="R293" s="15" t="s">
        <v>24</v>
      </c>
      <c r="S293" s="15" t="s">
        <v>49</v>
      </c>
    </row>
    <row r="294" spans="1:19" ht="19" x14ac:dyDescent="0.2">
      <c r="A294" s="33">
        <v>0</v>
      </c>
      <c r="B294" s="34" t="s">
        <v>26</v>
      </c>
      <c r="C294" s="34" t="s">
        <v>27</v>
      </c>
      <c r="D294" s="35" t="s">
        <v>429</v>
      </c>
      <c r="E294" s="36">
        <v>65.33</v>
      </c>
      <c r="F294" s="37">
        <v>2268000</v>
      </c>
      <c r="G294" s="38">
        <v>34716.056941680697</v>
      </c>
      <c r="H294" s="39">
        <v>2</v>
      </c>
      <c r="I294" s="39">
        <v>0</v>
      </c>
      <c r="J294" s="33">
        <v>19</v>
      </c>
      <c r="K294" s="33">
        <v>20</v>
      </c>
      <c r="L294" s="33">
        <v>56</v>
      </c>
      <c r="M294" s="33">
        <v>76</v>
      </c>
      <c r="N294" s="40">
        <v>0.73684210526315785</v>
      </c>
      <c r="O294" s="33">
        <v>28</v>
      </c>
      <c r="P294" s="39" t="s">
        <v>22</v>
      </c>
      <c r="Q294" s="41">
        <v>0.1</v>
      </c>
      <c r="R294" s="42" t="s">
        <v>24</v>
      </c>
      <c r="S294" s="15" t="s">
        <v>29</v>
      </c>
    </row>
    <row r="295" spans="1:19" ht="18" x14ac:dyDescent="0.2">
      <c r="A295" s="43"/>
      <c r="B295" s="44"/>
      <c r="C295" s="44"/>
      <c r="D295" s="45" t="s">
        <v>430</v>
      </c>
      <c r="E295" s="46">
        <v>64.430000000000007</v>
      </c>
      <c r="F295" s="38">
        <v>2268000</v>
      </c>
      <c r="G295" s="38">
        <v>35200.993326090327</v>
      </c>
      <c r="H295" s="43"/>
      <c r="I295" s="43"/>
      <c r="J295" s="43"/>
      <c r="K295" s="43"/>
      <c r="L295" s="43"/>
      <c r="M295" s="43"/>
      <c r="N295" s="47"/>
      <c r="O295" s="43"/>
      <c r="P295" s="48"/>
      <c r="Q295" s="41"/>
      <c r="R295" s="15" t="s">
        <v>24</v>
      </c>
      <c r="S295" s="15" t="s">
        <v>29</v>
      </c>
    </row>
    <row r="296" spans="1:19" ht="18" x14ac:dyDescent="0.2">
      <c r="A296" s="49"/>
      <c r="B296" s="50"/>
      <c r="C296" s="50"/>
      <c r="D296" s="45" t="s">
        <v>431</v>
      </c>
      <c r="E296" s="46">
        <v>65.33</v>
      </c>
      <c r="F296" s="38">
        <v>2268000</v>
      </c>
      <c r="G296" s="38">
        <v>34716.056941680697</v>
      </c>
      <c r="H296" s="49"/>
      <c r="I296" s="49"/>
      <c r="J296" s="49"/>
      <c r="K296" s="49"/>
      <c r="L296" s="49"/>
      <c r="M296" s="49"/>
      <c r="N296" s="51"/>
      <c r="O296" s="49"/>
      <c r="P296" s="52"/>
      <c r="Q296" s="41"/>
      <c r="R296" s="15" t="s">
        <v>24</v>
      </c>
      <c r="S296" s="15" t="s">
        <v>29</v>
      </c>
    </row>
    <row r="297" spans="1:19" ht="19" x14ac:dyDescent="0.2">
      <c r="A297" s="33">
        <v>0</v>
      </c>
      <c r="B297" s="34" t="s">
        <v>147</v>
      </c>
      <c r="C297" s="34" t="s">
        <v>145</v>
      </c>
      <c r="D297" s="35" t="s">
        <v>429</v>
      </c>
      <c r="E297" s="36">
        <v>57.78</v>
      </c>
      <c r="F297" s="37">
        <v>2465000</v>
      </c>
      <c r="G297" s="38">
        <v>42661.820699203876</v>
      </c>
      <c r="H297" s="39">
        <v>0.88</v>
      </c>
      <c r="I297" s="39">
        <v>0.33</v>
      </c>
      <c r="J297" s="33">
        <v>9</v>
      </c>
      <c r="K297" s="33">
        <v>8</v>
      </c>
      <c r="L297" s="33">
        <v>22</v>
      </c>
      <c r="M297" s="33">
        <v>30</v>
      </c>
      <c r="N297" s="40">
        <v>0.73333333333333328</v>
      </c>
      <c r="O297" s="33">
        <v>25</v>
      </c>
      <c r="P297" s="39">
        <v>24.242424242424242</v>
      </c>
      <c r="Q297" s="41">
        <v>0.3</v>
      </c>
      <c r="R297" s="42" t="s">
        <v>24</v>
      </c>
      <c r="S297" s="15" t="s">
        <v>32</v>
      </c>
    </row>
    <row r="298" spans="1:19" ht="18" x14ac:dyDescent="0.2">
      <c r="A298" s="43"/>
      <c r="B298" s="44"/>
      <c r="C298" s="44"/>
      <c r="D298" s="45" t="s">
        <v>430</v>
      </c>
      <c r="E298" s="46">
        <v>57.78</v>
      </c>
      <c r="F298" s="38">
        <v>2465000</v>
      </c>
      <c r="G298" s="38">
        <v>42661.820699203876</v>
      </c>
      <c r="H298" s="43"/>
      <c r="I298" s="43"/>
      <c r="J298" s="43"/>
      <c r="K298" s="43"/>
      <c r="L298" s="43"/>
      <c r="M298" s="43"/>
      <c r="N298" s="47"/>
      <c r="O298" s="43"/>
      <c r="P298" s="48"/>
      <c r="Q298" s="41"/>
      <c r="R298" s="15" t="s">
        <v>24</v>
      </c>
      <c r="S298" s="15" t="s">
        <v>32</v>
      </c>
    </row>
    <row r="299" spans="1:19" ht="18" x14ac:dyDescent="0.2">
      <c r="A299" s="49"/>
      <c r="B299" s="50"/>
      <c r="C299" s="50"/>
      <c r="D299" s="45" t="s">
        <v>431</v>
      </c>
      <c r="E299" s="46">
        <v>83.88</v>
      </c>
      <c r="F299" s="38">
        <v>3460000</v>
      </c>
      <c r="G299" s="38">
        <v>41249.403910348119</v>
      </c>
      <c r="H299" s="49"/>
      <c r="I299" s="49"/>
      <c r="J299" s="49"/>
      <c r="K299" s="49"/>
      <c r="L299" s="49"/>
      <c r="M299" s="49"/>
      <c r="N299" s="51"/>
      <c r="O299" s="49"/>
      <c r="P299" s="52"/>
      <c r="Q299" s="41"/>
      <c r="R299" s="15" t="s">
        <v>24</v>
      </c>
      <c r="S299" s="15" t="s">
        <v>32</v>
      </c>
    </row>
    <row r="300" spans="1:19" ht="19" x14ac:dyDescent="0.2">
      <c r="A300" s="33">
        <v>0</v>
      </c>
      <c r="B300" s="34" t="s">
        <v>192</v>
      </c>
      <c r="C300" s="34" t="s">
        <v>193</v>
      </c>
      <c r="D300" s="35" t="s">
        <v>429</v>
      </c>
      <c r="E300" s="36">
        <v>173</v>
      </c>
      <c r="F300" s="37">
        <v>4038000</v>
      </c>
      <c r="G300" s="38">
        <v>23341.040462427747</v>
      </c>
      <c r="H300" s="39">
        <v>0.61</v>
      </c>
      <c r="I300" s="39">
        <v>0</v>
      </c>
      <c r="J300" s="33">
        <v>35</v>
      </c>
      <c r="K300" s="33">
        <v>35</v>
      </c>
      <c r="L300" s="33">
        <v>16</v>
      </c>
      <c r="M300" s="33">
        <v>51</v>
      </c>
      <c r="N300" s="40">
        <v>0.31372549019607843</v>
      </c>
      <c r="O300" s="33">
        <v>26</v>
      </c>
      <c r="P300" s="39" t="s">
        <v>22</v>
      </c>
      <c r="Q300" s="41">
        <v>0.3</v>
      </c>
      <c r="R300" s="42" t="s">
        <v>60</v>
      </c>
      <c r="S300" s="15" t="s">
        <v>29</v>
      </c>
    </row>
    <row r="301" spans="1:19" ht="18" x14ac:dyDescent="0.2">
      <c r="A301" s="43"/>
      <c r="B301" s="44"/>
      <c r="C301" s="44"/>
      <c r="D301" s="45" t="s">
        <v>430</v>
      </c>
      <c r="E301" s="46">
        <v>173</v>
      </c>
      <c r="F301" s="38">
        <v>4038000</v>
      </c>
      <c r="G301" s="38">
        <v>23341.040462427747</v>
      </c>
      <c r="H301" s="43"/>
      <c r="I301" s="43"/>
      <c r="J301" s="43"/>
      <c r="K301" s="43"/>
      <c r="L301" s="43"/>
      <c r="M301" s="43"/>
      <c r="N301" s="47"/>
      <c r="O301" s="43"/>
      <c r="P301" s="48"/>
      <c r="Q301" s="41"/>
      <c r="R301" s="42" t="s">
        <v>60</v>
      </c>
      <c r="S301" s="15" t="s">
        <v>29</v>
      </c>
    </row>
    <row r="302" spans="1:19" ht="18" x14ac:dyDescent="0.2">
      <c r="A302" s="49"/>
      <c r="B302" s="50"/>
      <c r="C302" s="50"/>
      <c r="D302" s="45" t="s">
        <v>431</v>
      </c>
      <c r="E302" s="46">
        <v>185</v>
      </c>
      <c r="F302" s="38">
        <v>4210000</v>
      </c>
      <c r="G302" s="38">
        <v>22756.756756756757</v>
      </c>
      <c r="H302" s="49"/>
      <c r="I302" s="49"/>
      <c r="J302" s="49"/>
      <c r="K302" s="49"/>
      <c r="L302" s="49"/>
      <c r="M302" s="49"/>
      <c r="N302" s="51"/>
      <c r="O302" s="49"/>
      <c r="P302" s="52"/>
      <c r="Q302" s="41"/>
      <c r="R302" s="42" t="s">
        <v>60</v>
      </c>
      <c r="S302" s="15" t="s">
        <v>29</v>
      </c>
    </row>
    <row r="303" spans="1:19" ht="19" x14ac:dyDescent="0.2">
      <c r="A303" s="33">
        <v>0</v>
      </c>
      <c r="B303" s="34" t="s">
        <v>159</v>
      </c>
      <c r="C303" s="34" t="s">
        <v>432</v>
      </c>
      <c r="D303" s="35" t="s">
        <v>429</v>
      </c>
      <c r="E303" s="36">
        <v>67</v>
      </c>
      <c r="F303" s="37">
        <v>3290000</v>
      </c>
      <c r="G303" s="38">
        <v>49104.477611940296</v>
      </c>
      <c r="H303" s="39">
        <v>0.45</v>
      </c>
      <c r="I303" s="39">
        <v>0.33</v>
      </c>
      <c r="J303" s="33">
        <v>4</v>
      </c>
      <c r="K303" s="33">
        <v>3</v>
      </c>
      <c r="L303" s="33">
        <v>15</v>
      </c>
      <c r="M303" s="33">
        <v>18</v>
      </c>
      <c r="N303" s="40">
        <v>0.83333333333333337</v>
      </c>
      <c r="O303" s="33">
        <v>33</v>
      </c>
      <c r="P303" s="39">
        <v>9.0909090909090899</v>
      </c>
      <c r="Q303" s="41">
        <v>0.3</v>
      </c>
      <c r="R303" s="42" t="s">
        <v>24</v>
      </c>
      <c r="S303" s="15" t="s">
        <v>32</v>
      </c>
    </row>
    <row r="304" spans="1:19" ht="18" x14ac:dyDescent="0.2">
      <c r="A304" s="43"/>
      <c r="B304" s="44"/>
      <c r="C304" s="44"/>
      <c r="D304" s="45" t="s">
        <v>430</v>
      </c>
      <c r="E304" s="46">
        <v>67</v>
      </c>
      <c r="F304" s="38">
        <v>3290000</v>
      </c>
      <c r="G304" s="38">
        <v>49104.477611940296</v>
      </c>
      <c r="H304" s="43"/>
      <c r="I304" s="43"/>
      <c r="J304" s="43"/>
      <c r="K304" s="43"/>
      <c r="L304" s="43"/>
      <c r="M304" s="43"/>
      <c r="N304" s="47"/>
      <c r="O304" s="43"/>
      <c r="P304" s="48"/>
      <c r="Q304" s="41"/>
      <c r="R304" s="15" t="s">
        <v>24</v>
      </c>
      <c r="S304" s="15" t="s">
        <v>32</v>
      </c>
    </row>
    <row r="305" spans="1:19" ht="18" x14ac:dyDescent="0.2">
      <c r="A305" s="49"/>
      <c r="B305" s="50"/>
      <c r="C305" s="50"/>
      <c r="D305" s="45" t="s">
        <v>431</v>
      </c>
      <c r="E305" s="46">
        <v>84.5</v>
      </c>
      <c r="F305" s="38">
        <v>3290000</v>
      </c>
      <c r="G305" s="38">
        <v>38934.91124260355</v>
      </c>
      <c r="H305" s="49"/>
      <c r="I305" s="49"/>
      <c r="J305" s="49"/>
      <c r="K305" s="49"/>
      <c r="L305" s="49"/>
      <c r="M305" s="49"/>
      <c r="N305" s="51"/>
      <c r="O305" s="49"/>
      <c r="P305" s="52"/>
      <c r="Q305" s="41"/>
      <c r="R305" s="15" t="s">
        <v>24</v>
      </c>
      <c r="S305" s="15" t="s">
        <v>32</v>
      </c>
    </row>
    <row r="306" spans="1:19" ht="19" x14ac:dyDescent="0.2">
      <c r="A306" s="33">
        <v>0</v>
      </c>
      <c r="B306" s="34" t="s">
        <v>386</v>
      </c>
      <c r="C306" s="34" t="s">
        <v>385</v>
      </c>
      <c r="D306" s="35" t="s">
        <v>429</v>
      </c>
      <c r="E306" s="36">
        <v>104</v>
      </c>
      <c r="F306" s="37">
        <v>743912</v>
      </c>
      <c r="G306" s="38">
        <v>7153</v>
      </c>
      <c r="H306" s="39">
        <v>5.88</v>
      </c>
      <c r="I306" s="39">
        <v>5.33</v>
      </c>
      <c r="J306" s="33">
        <v>26</v>
      </c>
      <c r="K306" s="33">
        <v>10</v>
      </c>
      <c r="L306" s="33">
        <v>159</v>
      </c>
      <c r="M306" s="33">
        <v>169</v>
      </c>
      <c r="N306" s="40">
        <v>0.94082840236686394</v>
      </c>
      <c r="O306" s="33">
        <v>27</v>
      </c>
      <c r="P306" s="39">
        <v>1.876172607879925</v>
      </c>
      <c r="Q306" s="41">
        <v>0.2</v>
      </c>
      <c r="R306" s="42" t="s">
        <v>48</v>
      </c>
      <c r="S306" s="15" t="s">
        <v>80</v>
      </c>
    </row>
    <row r="307" spans="1:19" ht="18" x14ac:dyDescent="0.2">
      <c r="A307" s="43"/>
      <c r="B307" s="44"/>
      <c r="C307" s="44"/>
      <c r="D307" s="45" t="s">
        <v>430</v>
      </c>
      <c r="E307" s="46">
        <v>104</v>
      </c>
      <c r="F307" s="38">
        <v>743912</v>
      </c>
      <c r="G307" s="38">
        <v>7153</v>
      </c>
      <c r="H307" s="43"/>
      <c r="I307" s="43"/>
      <c r="J307" s="43"/>
      <c r="K307" s="43"/>
      <c r="L307" s="43"/>
      <c r="M307" s="43"/>
      <c r="N307" s="47"/>
      <c r="O307" s="43"/>
      <c r="P307" s="48"/>
      <c r="Q307" s="41"/>
      <c r="R307" s="42" t="s">
        <v>48</v>
      </c>
      <c r="S307" s="15" t="s">
        <v>80</v>
      </c>
    </row>
    <row r="308" spans="1:19" ht="18" x14ac:dyDescent="0.2">
      <c r="A308" s="49"/>
      <c r="B308" s="50"/>
      <c r="C308" s="50"/>
      <c r="D308" s="45" t="s">
        <v>431</v>
      </c>
      <c r="E308" s="46">
        <v>104</v>
      </c>
      <c r="F308" s="38">
        <v>893412</v>
      </c>
      <c r="G308" s="38">
        <v>8590.5</v>
      </c>
      <c r="H308" s="49"/>
      <c r="I308" s="49"/>
      <c r="J308" s="49"/>
      <c r="K308" s="49"/>
      <c r="L308" s="49"/>
      <c r="M308" s="49"/>
      <c r="N308" s="51"/>
      <c r="O308" s="49"/>
      <c r="P308" s="52"/>
      <c r="Q308" s="41"/>
      <c r="R308" s="42" t="s">
        <v>48</v>
      </c>
      <c r="S308" s="15" t="s">
        <v>80</v>
      </c>
    </row>
    <row r="309" spans="1:19" ht="19" x14ac:dyDescent="0.2">
      <c r="A309" s="33">
        <v>0</v>
      </c>
      <c r="B309" s="34" t="s">
        <v>360</v>
      </c>
      <c r="C309" s="34" t="s">
        <v>361</v>
      </c>
      <c r="D309" s="35" t="s">
        <v>429</v>
      </c>
      <c r="E309" s="36">
        <v>81.760000000000005</v>
      </c>
      <c r="F309" s="37">
        <v>3559374</v>
      </c>
      <c r="G309" s="38">
        <v>43534.417808219172</v>
      </c>
      <c r="H309" s="39">
        <v>0.28999999999999998</v>
      </c>
      <c r="I309" s="39">
        <v>0</v>
      </c>
      <c r="J309" s="33">
        <v>11</v>
      </c>
      <c r="K309" s="33">
        <v>11</v>
      </c>
      <c r="L309" s="33">
        <v>9</v>
      </c>
      <c r="M309" s="33">
        <v>20</v>
      </c>
      <c r="N309" s="40">
        <v>0.45</v>
      </c>
      <c r="O309" s="33">
        <v>31</v>
      </c>
      <c r="P309" s="39" t="s">
        <v>22</v>
      </c>
      <c r="Q309" s="41">
        <v>0.3</v>
      </c>
      <c r="R309" s="42" t="s">
        <v>24</v>
      </c>
      <c r="S309" s="15" t="s">
        <v>32</v>
      </c>
    </row>
    <row r="310" spans="1:19" ht="18" x14ac:dyDescent="0.2">
      <c r="A310" s="43"/>
      <c r="B310" s="44"/>
      <c r="C310" s="44"/>
      <c r="D310" s="45" t="s">
        <v>430</v>
      </c>
      <c r="E310" s="46">
        <v>74.180000000000007</v>
      </c>
      <c r="F310" s="38">
        <v>3559374</v>
      </c>
      <c r="G310" s="38">
        <v>47982.933405230513</v>
      </c>
      <c r="H310" s="43"/>
      <c r="I310" s="43"/>
      <c r="J310" s="43"/>
      <c r="K310" s="43"/>
      <c r="L310" s="43"/>
      <c r="M310" s="43"/>
      <c r="N310" s="47"/>
      <c r="O310" s="43"/>
      <c r="P310" s="48"/>
      <c r="Q310" s="41"/>
      <c r="R310" s="15" t="s">
        <v>24</v>
      </c>
      <c r="S310" s="15" t="s">
        <v>32</v>
      </c>
    </row>
    <row r="311" spans="1:19" ht="18" x14ac:dyDescent="0.2">
      <c r="A311" s="49"/>
      <c r="B311" s="50"/>
      <c r="C311" s="50"/>
      <c r="D311" s="45" t="s">
        <v>431</v>
      </c>
      <c r="E311" s="46">
        <v>89</v>
      </c>
      <c r="F311" s="38">
        <v>3865200</v>
      </c>
      <c r="G311" s="38">
        <v>43429.213483146064</v>
      </c>
      <c r="H311" s="49"/>
      <c r="I311" s="49"/>
      <c r="J311" s="49"/>
      <c r="K311" s="49"/>
      <c r="L311" s="49"/>
      <c r="M311" s="49"/>
      <c r="N311" s="51"/>
      <c r="O311" s="49"/>
      <c r="P311" s="52"/>
      <c r="Q311" s="41"/>
      <c r="R311" s="15" t="s">
        <v>24</v>
      </c>
      <c r="S311" s="15" t="s">
        <v>32</v>
      </c>
    </row>
    <row r="312" spans="1:19" ht="19" x14ac:dyDescent="0.2">
      <c r="A312" s="33">
        <v>0</v>
      </c>
      <c r="B312" s="34" t="s">
        <v>378</v>
      </c>
      <c r="C312" s="34" t="s">
        <v>379</v>
      </c>
      <c r="D312" s="35" t="s">
        <v>429</v>
      </c>
      <c r="E312" s="36">
        <v>64</v>
      </c>
      <c r="F312" s="37">
        <v>3131670</v>
      </c>
      <c r="G312" s="38">
        <v>48932.34375</v>
      </c>
      <c r="H312" s="39">
        <v>0.8</v>
      </c>
      <c r="I312" s="39">
        <v>1</v>
      </c>
      <c r="J312" s="33">
        <v>10</v>
      </c>
      <c r="K312" s="33">
        <v>7</v>
      </c>
      <c r="L312" s="33">
        <v>21</v>
      </c>
      <c r="M312" s="33">
        <v>28</v>
      </c>
      <c r="N312" s="40">
        <v>0.75</v>
      </c>
      <c r="O312" s="33">
        <v>26</v>
      </c>
      <c r="P312" s="39">
        <v>7</v>
      </c>
      <c r="Q312" s="41">
        <v>0.3</v>
      </c>
      <c r="R312" s="42" t="s">
        <v>24</v>
      </c>
      <c r="S312" s="15" t="s">
        <v>32</v>
      </c>
    </row>
    <row r="313" spans="1:19" ht="18" x14ac:dyDescent="0.2">
      <c r="A313" s="43"/>
      <c r="B313" s="44"/>
      <c r="C313" s="44"/>
      <c r="D313" s="45" t="s">
        <v>430</v>
      </c>
      <c r="E313" s="46">
        <v>64</v>
      </c>
      <c r="F313" s="38">
        <v>3131670</v>
      </c>
      <c r="G313" s="38">
        <v>48932.34375</v>
      </c>
      <c r="H313" s="43"/>
      <c r="I313" s="43"/>
      <c r="J313" s="43"/>
      <c r="K313" s="43"/>
      <c r="L313" s="43"/>
      <c r="M313" s="43"/>
      <c r="N313" s="47"/>
      <c r="O313" s="43"/>
      <c r="P313" s="48"/>
      <c r="Q313" s="41"/>
      <c r="R313" s="15" t="s">
        <v>24</v>
      </c>
      <c r="S313" s="15" t="s">
        <v>32</v>
      </c>
    </row>
    <row r="314" spans="1:19" ht="18" x14ac:dyDescent="0.2">
      <c r="A314" s="49"/>
      <c r="B314" s="50"/>
      <c r="C314" s="50"/>
      <c r="D314" s="45" t="s">
        <v>431</v>
      </c>
      <c r="E314" s="46">
        <v>64</v>
      </c>
      <c r="F314" s="38">
        <v>3477500</v>
      </c>
      <c r="G314" s="38">
        <v>54335.9375</v>
      </c>
      <c r="H314" s="49"/>
      <c r="I314" s="49"/>
      <c r="J314" s="49"/>
      <c r="K314" s="49"/>
      <c r="L314" s="49"/>
      <c r="M314" s="49"/>
      <c r="N314" s="51"/>
      <c r="O314" s="49"/>
      <c r="P314" s="52"/>
      <c r="Q314" s="41"/>
      <c r="R314" s="15" t="s">
        <v>24</v>
      </c>
      <c r="S314" s="15" t="s">
        <v>32</v>
      </c>
    </row>
    <row r="315" spans="1:19" ht="19" x14ac:dyDescent="0.2">
      <c r="A315" s="33">
        <v>0</v>
      </c>
      <c r="B315" s="34" t="s">
        <v>400</v>
      </c>
      <c r="C315" s="34" t="s">
        <v>401</v>
      </c>
      <c r="D315" s="35" t="s">
        <v>429</v>
      </c>
      <c r="E315" s="36">
        <v>79.540000000000006</v>
      </c>
      <c r="F315" s="37">
        <v>4419545</v>
      </c>
      <c r="G315" s="38">
        <v>55563.804375157146</v>
      </c>
      <c r="H315" s="39">
        <v>0.2</v>
      </c>
      <c r="I315" s="39">
        <v>0</v>
      </c>
      <c r="J315" s="33">
        <v>6</v>
      </c>
      <c r="K315" s="33">
        <v>6</v>
      </c>
      <c r="L315" s="33">
        <v>5</v>
      </c>
      <c r="M315" s="33">
        <v>11</v>
      </c>
      <c r="N315" s="40">
        <v>0.45454545454545453</v>
      </c>
      <c r="O315" s="33">
        <v>24</v>
      </c>
      <c r="P315" s="39" t="s">
        <v>22</v>
      </c>
      <c r="Q315" s="41">
        <v>0.3</v>
      </c>
      <c r="R315" s="42" t="s">
        <v>24</v>
      </c>
      <c r="S315" s="15" t="s">
        <v>88</v>
      </c>
    </row>
    <row r="316" spans="1:19" ht="18" x14ac:dyDescent="0.2">
      <c r="A316" s="43"/>
      <c r="B316" s="44"/>
      <c r="C316" s="44"/>
      <c r="D316" s="45" t="s">
        <v>430</v>
      </c>
      <c r="E316" s="46">
        <v>72.819999999999993</v>
      </c>
      <c r="F316" s="38">
        <v>4419545</v>
      </c>
      <c r="G316" s="38">
        <v>60691.362263114534</v>
      </c>
      <c r="H316" s="43"/>
      <c r="I316" s="43"/>
      <c r="J316" s="43"/>
      <c r="K316" s="43"/>
      <c r="L316" s="43"/>
      <c r="M316" s="43"/>
      <c r="N316" s="47"/>
      <c r="O316" s="43"/>
      <c r="P316" s="48"/>
      <c r="Q316" s="41"/>
      <c r="R316" s="15" t="s">
        <v>24</v>
      </c>
      <c r="S316" s="15" t="s">
        <v>88</v>
      </c>
    </row>
    <row r="317" spans="1:19" ht="18" x14ac:dyDescent="0.2">
      <c r="A317" s="49"/>
      <c r="B317" s="50"/>
      <c r="C317" s="50"/>
      <c r="D317" s="45" t="s">
        <v>431</v>
      </c>
      <c r="E317" s="46">
        <v>84.9</v>
      </c>
      <c r="F317" s="38">
        <v>4491852</v>
      </c>
      <c r="G317" s="38">
        <v>52907.561837455825</v>
      </c>
      <c r="H317" s="49"/>
      <c r="I317" s="49"/>
      <c r="J317" s="49"/>
      <c r="K317" s="49"/>
      <c r="L317" s="49"/>
      <c r="M317" s="49"/>
      <c r="N317" s="51"/>
      <c r="O317" s="49"/>
      <c r="P317" s="52"/>
      <c r="Q317" s="41"/>
      <c r="R317" s="15" t="s">
        <v>24</v>
      </c>
      <c r="S317" s="15" t="s">
        <v>88</v>
      </c>
    </row>
    <row r="318" spans="1:19" ht="19" x14ac:dyDescent="0.2">
      <c r="A318" s="33">
        <v>0</v>
      </c>
      <c r="B318" s="34" t="s">
        <v>255</v>
      </c>
      <c r="C318" s="34" t="s">
        <v>432</v>
      </c>
      <c r="D318" s="35" t="s">
        <v>429</v>
      </c>
      <c r="E318" s="36">
        <v>115.5</v>
      </c>
      <c r="F318" s="37">
        <v>545000</v>
      </c>
      <c r="G318" s="38">
        <v>4718.6147186147182</v>
      </c>
      <c r="H318" s="39">
        <v>3.21</v>
      </c>
      <c r="I318" s="39">
        <v>0</v>
      </c>
      <c r="J318" s="33">
        <v>418</v>
      </c>
      <c r="K318" s="33">
        <v>418</v>
      </c>
      <c r="L318" s="33">
        <v>74</v>
      </c>
      <c r="M318" s="33">
        <v>492</v>
      </c>
      <c r="N318" s="40">
        <v>0.15040650406504066</v>
      </c>
      <c r="O318" s="33">
        <v>23</v>
      </c>
      <c r="P318" s="39" t="s">
        <v>22</v>
      </c>
      <c r="Q318" s="41">
        <v>0.2</v>
      </c>
      <c r="R318" s="42" t="s">
        <v>48</v>
      </c>
      <c r="S318" s="15" t="s">
        <v>78</v>
      </c>
    </row>
    <row r="319" spans="1:19" ht="18" x14ac:dyDescent="0.2">
      <c r="A319" s="43"/>
      <c r="B319" s="44"/>
      <c r="C319" s="44"/>
      <c r="D319" s="45" t="s">
        <v>430</v>
      </c>
      <c r="E319" s="46">
        <v>115.5</v>
      </c>
      <c r="F319" s="38">
        <v>545000</v>
      </c>
      <c r="G319" s="38">
        <v>4718.6147186147182</v>
      </c>
      <c r="H319" s="43"/>
      <c r="I319" s="43"/>
      <c r="J319" s="43"/>
      <c r="K319" s="43"/>
      <c r="L319" s="43"/>
      <c r="M319" s="43"/>
      <c r="N319" s="47"/>
      <c r="O319" s="43"/>
      <c r="P319" s="48"/>
      <c r="Q319" s="41"/>
      <c r="R319" s="42" t="s">
        <v>48</v>
      </c>
      <c r="S319" s="15" t="s">
        <v>78</v>
      </c>
    </row>
    <row r="320" spans="1:19" ht="18" x14ac:dyDescent="0.2">
      <c r="A320" s="49"/>
      <c r="B320" s="50"/>
      <c r="C320" s="50"/>
      <c r="D320" s="45" t="s">
        <v>431</v>
      </c>
      <c r="E320" s="46">
        <v>115.5</v>
      </c>
      <c r="F320" s="38">
        <v>670000</v>
      </c>
      <c r="G320" s="38">
        <v>5800.8658008658012</v>
      </c>
      <c r="H320" s="49"/>
      <c r="I320" s="49"/>
      <c r="J320" s="49"/>
      <c r="K320" s="49"/>
      <c r="L320" s="49"/>
      <c r="M320" s="49"/>
      <c r="N320" s="51"/>
      <c r="O320" s="49"/>
      <c r="P320" s="52"/>
      <c r="Q320" s="41"/>
      <c r="R320" s="42" t="s">
        <v>48</v>
      </c>
      <c r="S320" s="15" t="s">
        <v>78</v>
      </c>
    </row>
    <row r="321" spans="1:19" ht="19" x14ac:dyDescent="0.2">
      <c r="A321" s="33">
        <v>0</v>
      </c>
      <c r="B321" s="34" t="s">
        <v>131</v>
      </c>
      <c r="C321" s="34" t="s">
        <v>128</v>
      </c>
      <c r="D321" s="35" t="s">
        <v>429</v>
      </c>
      <c r="E321" s="36">
        <v>47</v>
      </c>
      <c r="F321" s="37">
        <v>2400000</v>
      </c>
      <c r="G321" s="38">
        <v>51063.829787234041</v>
      </c>
      <c r="H321" s="39">
        <v>3.81</v>
      </c>
      <c r="I321" s="39">
        <v>1.33</v>
      </c>
      <c r="J321" s="33">
        <v>25</v>
      </c>
      <c r="K321" s="33">
        <v>21</v>
      </c>
      <c r="L321" s="33">
        <v>84</v>
      </c>
      <c r="M321" s="33">
        <v>105</v>
      </c>
      <c r="N321" s="40">
        <v>0.8</v>
      </c>
      <c r="O321" s="33">
        <v>22</v>
      </c>
      <c r="P321" s="39">
        <v>15.789473684210526</v>
      </c>
      <c r="Q321" s="41">
        <v>0.3</v>
      </c>
      <c r="R321" s="42" t="s">
        <v>24</v>
      </c>
      <c r="S321" s="15" t="s">
        <v>106</v>
      </c>
    </row>
    <row r="322" spans="1:19" ht="18" x14ac:dyDescent="0.2">
      <c r="A322" s="43"/>
      <c r="B322" s="44"/>
      <c r="C322" s="44"/>
      <c r="D322" s="45" t="s">
        <v>430</v>
      </c>
      <c r="E322" s="46">
        <v>47</v>
      </c>
      <c r="F322" s="38">
        <v>2400000</v>
      </c>
      <c r="G322" s="38">
        <v>51063.829787234041</v>
      </c>
      <c r="H322" s="43"/>
      <c r="I322" s="43"/>
      <c r="J322" s="43"/>
      <c r="K322" s="43"/>
      <c r="L322" s="43"/>
      <c r="M322" s="43"/>
      <c r="N322" s="47"/>
      <c r="O322" s="43"/>
      <c r="P322" s="48"/>
      <c r="Q322" s="41"/>
      <c r="R322" s="15" t="s">
        <v>24</v>
      </c>
      <c r="S322" s="15" t="s">
        <v>106</v>
      </c>
    </row>
    <row r="323" spans="1:19" ht="18" x14ac:dyDescent="0.2">
      <c r="A323" s="49"/>
      <c r="B323" s="50"/>
      <c r="C323" s="50"/>
      <c r="D323" s="45" t="s">
        <v>431</v>
      </c>
      <c r="E323" s="46">
        <v>126</v>
      </c>
      <c r="F323" s="38">
        <v>6000000</v>
      </c>
      <c r="G323" s="38">
        <v>47619.047619047618</v>
      </c>
      <c r="H323" s="49"/>
      <c r="I323" s="49"/>
      <c r="J323" s="49"/>
      <c r="K323" s="49"/>
      <c r="L323" s="49"/>
      <c r="M323" s="49"/>
      <c r="N323" s="51"/>
      <c r="O323" s="49"/>
      <c r="P323" s="52"/>
      <c r="Q323" s="41"/>
      <c r="R323" s="15" t="s">
        <v>24</v>
      </c>
      <c r="S323" s="15" t="s">
        <v>106</v>
      </c>
    </row>
    <row r="324" spans="1:19" ht="19" x14ac:dyDescent="0.2">
      <c r="A324" s="33">
        <v>0</v>
      </c>
      <c r="B324" s="34" t="s">
        <v>21</v>
      </c>
      <c r="C324" s="34" t="s">
        <v>432</v>
      </c>
      <c r="D324" s="35" t="s">
        <v>429</v>
      </c>
      <c r="E324" s="36">
        <v>91</v>
      </c>
      <c r="F324" s="37">
        <v>2980000</v>
      </c>
      <c r="G324" s="38">
        <v>32747.252747252747</v>
      </c>
      <c r="H324" s="39">
        <v>0.34</v>
      </c>
      <c r="I324" s="39">
        <v>0.33</v>
      </c>
      <c r="J324" s="33">
        <v>17</v>
      </c>
      <c r="K324" s="33">
        <v>16</v>
      </c>
      <c r="L324" s="33">
        <v>8</v>
      </c>
      <c r="M324" s="33">
        <v>24</v>
      </c>
      <c r="N324" s="40">
        <v>0.33333333333333331</v>
      </c>
      <c r="O324" s="33">
        <v>23</v>
      </c>
      <c r="P324" s="39">
        <v>48.484848484848484</v>
      </c>
      <c r="Q324" s="41">
        <v>0.3</v>
      </c>
      <c r="R324" s="42" t="s">
        <v>24</v>
      </c>
      <c r="S324" s="15" t="s">
        <v>25</v>
      </c>
    </row>
    <row r="325" spans="1:19" ht="18" x14ac:dyDescent="0.2">
      <c r="A325" s="43"/>
      <c r="B325" s="44"/>
      <c r="C325" s="44"/>
      <c r="D325" s="45" t="s">
        <v>430</v>
      </c>
      <c r="E325" s="46">
        <v>91</v>
      </c>
      <c r="F325" s="38">
        <v>2980000</v>
      </c>
      <c r="G325" s="38">
        <v>32747.252747252747</v>
      </c>
      <c r="H325" s="43"/>
      <c r="I325" s="43"/>
      <c r="J325" s="43"/>
      <c r="K325" s="43"/>
      <c r="L325" s="43"/>
      <c r="M325" s="43"/>
      <c r="N325" s="47"/>
      <c r="O325" s="43"/>
      <c r="P325" s="48"/>
      <c r="Q325" s="41"/>
      <c r="R325" s="15" t="s">
        <v>24</v>
      </c>
      <c r="S325" s="15" t="s">
        <v>25</v>
      </c>
    </row>
    <row r="326" spans="1:19" ht="18" x14ac:dyDescent="0.2">
      <c r="A326" s="49"/>
      <c r="B326" s="50"/>
      <c r="C326" s="50"/>
      <c r="D326" s="45" t="s">
        <v>431</v>
      </c>
      <c r="E326" s="46">
        <v>91</v>
      </c>
      <c r="F326" s="38">
        <v>3340000</v>
      </c>
      <c r="G326" s="38">
        <v>36703.296703296706</v>
      </c>
      <c r="H326" s="49"/>
      <c r="I326" s="49"/>
      <c r="J326" s="49"/>
      <c r="K326" s="49"/>
      <c r="L326" s="49"/>
      <c r="M326" s="49"/>
      <c r="N326" s="51"/>
      <c r="O326" s="49"/>
      <c r="P326" s="52"/>
      <c r="Q326" s="41"/>
      <c r="R326" s="15" t="s">
        <v>24</v>
      </c>
      <c r="S326" s="15" t="s">
        <v>25</v>
      </c>
    </row>
    <row r="327" spans="1:19" ht="19" x14ac:dyDescent="0.2">
      <c r="A327" s="33">
        <v>0</v>
      </c>
      <c r="B327" s="34" t="s">
        <v>105</v>
      </c>
      <c r="C327" s="34" t="s">
        <v>57</v>
      </c>
      <c r="D327" s="35" t="s">
        <v>429</v>
      </c>
      <c r="E327" s="36">
        <v>110</v>
      </c>
      <c r="F327" s="37">
        <v>5370000</v>
      </c>
      <c r="G327" s="38">
        <v>48818.181818181816</v>
      </c>
      <c r="H327" s="39">
        <v>11.65</v>
      </c>
      <c r="I327" s="39">
        <v>2.66</v>
      </c>
      <c r="J327" s="33">
        <v>111</v>
      </c>
      <c r="K327" s="33">
        <v>103</v>
      </c>
      <c r="L327" s="33">
        <v>268</v>
      </c>
      <c r="M327" s="33">
        <v>371</v>
      </c>
      <c r="N327" s="40">
        <v>0.72237196765498657</v>
      </c>
      <c r="O327" s="33">
        <v>23</v>
      </c>
      <c r="P327" s="39">
        <v>38.721804511278194</v>
      </c>
      <c r="Q327" s="41">
        <v>0.3</v>
      </c>
      <c r="R327" s="42" t="s">
        <v>24</v>
      </c>
      <c r="S327" s="15" t="s">
        <v>106</v>
      </c>
    </row>
    <row r="328" spans="1:19" ht="18" x14ac:dyDescent="0.2">
      <c r="A328" s="43"/>
      <c r="B328" s="44"/>
      <c r="C328" s="44"/>
      <c r="D328" s="45" t="s">
        <v>430</v>
      </c>
      <c r="E328" s="46">
        <v>46</v>
      </c>
      <c r="F328" s="38">
        <v>3550000</v>
      </c>
      <c r="G328" s="38">
        <v>77173.913043478256</v>
      </c>
      <c r="H328" s="43"/>
      <c r="I328" s="43"/>
      <c r="J328" s="43"/>
      <c r="K328" s="43"/>
      <c r="L328" s="43"/>
      <c r="M328" s="43"/>
      <c r="N328" s="47"/>
      <c r="O328" s="43"/>
      <c r="P328" s="48"/>
      <c r="Q328" s="41"/>
      <c r="R328" s="15" t="s">
        <v>24</v>
      </c>
      <c r="S328" s="15" t="s">
        <v>106</v>
      </c>
    </row>
    <row r="329" spans="1:19" ht="18" x14ac:dyDescent="0.2">
      <c r="A329" s="49"/>
      <c r="B329" s="50"/>
      <c r="C329" s="50"/>
      <c r="D329" s="45" t="s">
        <v>431</v>
      </c>
      <c r="E329" s="46">
        <v>110</v>
      </c>
      <c r="F329" s="38">
        <v>5370000</v>
      </c>
      <c r="G329" s="38">
        <v>48818.181818181816</v>
      </c>
      <c r="H329" s="49"/>
      <c r="I329" s="49"/>
      <c r="J329" s="49"/>
      <c r="K329" s="49"/>
      <c r="L329" s="49"/>
      <c r="M329" s="49"/>
      <c r="N329" s="51"/>
      <c r="O329" s="49"/>
      <c r="P329" s="52"/>
      <c r="Q329" s="41"/>
      <c r="R329" s="15" t="s">
        <v>24</v>
      </c>
      <c r="S329" s="15" t="s">
        <v>106</v>
      </c>
    </row>
    <row r="330" spans="1:19" ht="19" x14ac:dyDescent="0.2">
      <c r="A330" s="33">
        <v>0</v>
      </c>
      <c r="B330" s="34" t="s">
        <v>117</v>
      </c>
      <c r="C330" s="34" t="s">
        <v>118</v>
      </c>
      <c r="D330" s="35" t="s">
        <v>429</v>
      </c>
      <c r="E330" s="36">
        <v>47.36</v>
      </c>
      <c r="F330" s="37">
        <v>1480000</v>
      </c>
      <c r="G330" s="38">
        <v>31250</v>
      </c>
      <c r="H330" s="39">
        <v>3.95</v>
      </c>
      <c r="I330" s="39">
        <v>2.33</v>
      </c>
      <c r="J330" s="33">
        <v>95</v>
      </c>
      <c r="K330" s="33">
        <v>88</v>
      </c>
      <c r="L330" s="33">
        <v>170</v>
      </c>
      <c r="M330" s="33">
        <v>258</v>
      </c>
      <c r="N330" s="40">
        <v>0.65891472868217049</v>
      </c>
      <c r="O330" s="33">
        <v>43</v>
      </c>
      <c r="P330" s="39">
        <v>37.768240343347635</v>
      </c>
      <c r="Q330" s="41">
        <v>0.3</v>
      </c>
      <c r="R330" s="42" t="s">
        <v>60</v>
      </c>
      <c r="S330" s="15" t="s">
        <v>120</v>
      </c>
    </row>
    <row r="331" spans="1:19" ht="18" x14ac:dyDescent="0.2">
      <c r="A331" s="43"/>
      <c r="B331" s="44"/>
      <c r="C331" s="44"/>
      <c r="D331" s="45" t="s">
        <v>430</v>
      </c>
      <c r="E331" s="46">
        <v>47.36</v>
      </c>
      <c r="F331" s="38">
        <v>1480000</v>
      </c>
      <c r="G331" s="38">
        <v>31250</v>
      </c>
      <c r="H331" s="43"/>
      <c r="I331" s="43"/>
      <c r="J331" s="43"/>
      <c r="K331" s="43"/>
      <c r="L331" s="43"/>
      <c r="M331" s="43"/>
      <c r="N331" s="47"/>
      <c r="O331" s="43"/>
      <c r="P331" s="48"/>
      <c r="Q331" s="41"/>
      <c r="R331" s="42" t="s">
        <v>60</v>
      </c>
      <c r="S331" s="15" t="s">
        <v>120</v>
      </c>
    </row>
    <row r="332" spans="1:19" ht="18" x14ac:dyDescent="0.2">
      <c r="A332" s="49"/>
      <c r="B332" s="50"/>
      <c r="C332" s="50"/>
      <c r="D332" s="45" t="s">
        <v>431</v>
      </c>
      <c r="E332" s="46">
        <v>77.459999999999994</v>
      </c>
      <c r="F332" s="38">
        <v>2060000</v>
      </c>
      <c r="G332" s="38">
        <v>26594.371288406921</v>
      </c>
      <c r="H332" s="49"/>
      <c r="I332" s="49"/>
      <c r="J332" s="49"/>
      <c r="K332" s="49"/>
      <c r="L332" s="49"/>
      <c r="M332" s="49"/>
      <c r="N332" s="51"/>
      <c r="O332" s="49"/>
      <c r="P332" s="52"/>
      <c r="Q332" s="41"/>
      <c r="R332" s="42" t="s">
        <v>60</v>
      </c>
      <c r="S332" s="15" t="s">
        <v>120</v>
      </c>
    </row>
    <row r="333" spans="1:19" ht="19" x14ac:dyDescent="0.2">
      <c r="A333" s="33">
        <v>0</v>
      </c>
      <c r="B333" s="34" t="s">
        <v>308</v>
      </c>
      <c r="C333" s="34" t="s">
        <v>126</v>
      </c>
      <c r="D333" s="35" t="s">
        <v>429</v>
      </c>
      <c r="E333" s="36">
        <v>264</v>
      </c>
      <c r="F333" s="37">
        <v>2116013</v>
      </c>
      <c r="G333" s="38">
        <v>8015.200757575758</v>
      </c>
      <c r="H333" s="39">
        <v>2.08</v>
      </c>
      <c r="I333" s="39">
        <v>0.33</v>
      </c>
      <c r="J333" s="33">
        <v>27</v>
      </c>
      <c r="K333" s="33">
        <v>26</v>
      </c>
      <c r="L333" s="33">
        <v>48</v>
      </c>
      <c r="M333" s="33">
        <v>74</v>
      </c>
      <c r="N333" s="40">
        <v>0.64864864864864868</v>
      </c>
      <c r="O333" s="33">
        <v>23</v>
      </c>
      <c r="P333" s="39">
        <v>78.787878787878782</v>
      </c>
      <c r="Q333" s="41">
        <v>0.3</v>
      </c>
      <c r="R333" s="42" t="s">
        <v>48</v>
      </c>
      <c r="S333" s="15" t="s">
        <v>39</v>
      </c>
    </row>
    <row r="334" spans="1:19" ht="18" x14ac:dyDescent="0.2">
      <c r="A334" s="43"/>
      <c r="B334" s="44"/>
      <c r="C334" s="44"/>
      <c r="D334" s="45" t="s">
        <v>430</v>
      </c>
      <c r="E334" s="46">
        <v>244</v>
      </c>
      <c r="F334" s="38">
        <v>2046672</v>
      </c>
      <c r="G334" s="38">
        <v>8388</v>
      </c>
      <c r="H334" s="43"/>
      <c r="I334" s="43"/>
      <c r="J334" s="43"/>
      <c r="K334" s="43"/>
      <c r="L334" s="43"/>
      <c r="M334" s="43"/>
      <c r="N334" s="47"/>
      <c r="O334" s="43"/>
      <c r="P334" s="48"/>
      <c r="Q334" s="41"/>
      <c r="R334" s="42" t="s">
        <v>48</v>
      </c>
      <c r="S334" s="15" t="s">
        <v>39</v>
      </c>
    </row>
    <row r="335" spans="1:19" ht="18" x14ac:dyDescent="0.2">
      <c r="A335" s="49"/>
      <c r="B335" s="50"/>
      <c r="C335" s="50"/>
      <c r="D335" s="45" t="s">
        <v>431</v>
      </c>
      <c r="E335" s="46">
        <v>306.25</v>
      </c>
      <c r="F335" s="38">
        <v>2568825</v>
      </c>
      <c r="G335" s="38">
        <v>8388</v>
      </c>
      <c r="H335" s="49"/>
      <c r="I335" s="49"/>
      <c r="J335" s="49"/>
      <c r="K335" s="49"/>
      <c r="L335" s="49"/>
      <c r="M335" s="49"/>
      <c r="N335" s="51"/>
      <c r="O335" s="49"/>
      <c r="P335" s="52"/>
      <c r="Q335" s="41"/>
      <c r="R335" s="42" t="s">
        <v>48</v>
      </c>
      <c r="S335" s="15" t="s">
        <v>39</v>
      </c>
    </row>
    <row r="336" spans="1:19" ht="19" x14ac:dyDescent="0.2">
      <c r="A336" s="33">
        <v>0</v>
      </c>
      <c r="B336" s="34" t="s">
        <v>72</v>
      </c>
      <c r="C336" s="34" t="s">
        <v>73</v>
      </c>
      <c r="D336" s="35" t="s">
        <v>429</v>
      </c>
      <c r="E336" s="36">
        <v>63.14</v>
      </c>
      <c r="F336" s="37">
        <v>2655668</v>
      </c>
      <c r="G336" s="38">
        <v>42059.993664871712</v>
      </c>
      <c r="H336" s="39">
        <v>0.13</v>
      </c>
      <c r="I336" s="39">
        <v>0</v>
      </c>
      <c r="J336" s="33">
        <v>3</v>
      </c>
      <c r="K336" s="33">
        <v>3</v>
      </c>
      <c r="L336" s="33">
        <v>3</v>
      </c>
      <c r="M336" s="33">
        <v>6</v>
      </c>
      <c r="N336" s="40">
        <v>0.5</v>
      </c>
      <c r="O336" s="33">
        <v>22</v>
      </c>
      <c r="P336" s="39" t="s">
        <v>22</v>
      </c>
      <c r="Q336" s="41">
        <v>0.3</v>
      </c>
      <c r="R336" s="42" t="s">
        <v>24</v>
      </c>
      <c r="S336" s="15" t="s">
        <v>32</v>
      </c>
    </row>
    <row r="337" spans="1:19" ht="18" x14ac:dyDescent="0.2">
      <c r="A337" s="43"/>
      <c r="B337" s="44"/>
      <c r="C337" s="44"/>
      <c r="D337" s="45" t="s">
        <v>430</v>
      </c>
      <c r="E337" s="46">
        <v>63.14</v>
      </c>
      <c r="F337" s="38">
        <v>2655668</v>
      </c>
      <c r="G337" s="38">
        <v>42059.993664871712</v>
      </c>
      <c r="H337" s="43"/>
      <c r="I337" s="43"/>
      <c r="J337" s="43"/>
      <c r="K337" s="43"/>
      <c r="L337" s="43"/>
      <c r="M337" s="43"/>
      <c r="N337" s="47"/>
      <c r="O337" s="43"/>
      <c r="P337" s="48"/>
      <c r="Q337" s="41"/>
      <c r="R337" s="15" t="s">
        <v>24</v>
      </c>
      <c r="S337" s="15" t="s">
        <v>32</v>
      </c>
    </row>
    <row r="338" spans="1:19" ht="18" x14ac:dyDescent="0.2">
      <c r="A338" s="49"/>
      <c r="B338" s="50"/>
      <c r="C338" s="50"/>
      <c r="D338" s="45" t="s">
        <v>431</v>
      </c>
      <c r="E338" s="46">
        <v>63.14</v>
      </c>
      <c r="F338" s="38">
        <v>2655668</v>
      </c>
      <c r="G338" s="38">
        <v>42059.993664871712</v>
      </c>
      <c r="H338" s="49"/>
      <c r="I338" s="49"/>
      <c r="J338" s="49"/>
      <c r="K338" s="49"/>
      <c r="L338" s="49"/>
      <c r="M338" s="49"/>
      <c r="N338" s="51"/>
      <c r="O338" s="49"/>
      <c r="P338" s="52"/>
      <c r="Q338" s="41"/>
      <c r="R338" s="15" t="s">
        <v>24</v>
      </c>
      <c r="S338" s="15" t="s">
        <v>32</v>
      </c>
    </row>
    <row r="339" spans="1:19" ht="19" x14ac:dyDescent="0.2">
      <c r="A339" s="33">
        <v>0</v>
      </c>
      <c r="B339" s="34" t="s">
        <v>297</v>
      </c>
      <c r="C339" s="34" t="s">
        <v>47</v>
      </c>
      <c r="D339" s="35" t="s">
        <v>429</v>
      </c>
      <c r="E339" s="36">
        <v>132.79</v>
      </c>
      <c r="F339" s="37">
        <v>6925000</v>
      </c>
      <c r="G339" s="38">
        <v>52150.011296031327</v>
      </c>
      <c r="H339" s="39">
        <v>0.13</v>
      </c>
      <c r="I339" s="39">
        <v>0.33</v>
      </c>
      <c r="J339" s="33">
        <v>6</v>
      </c>
      <c r="K339" s="33">
        <v>5</v>
      </c>
      <c r="L339" s="33">
        <v>3</v>
      </c>
      <c r="M339" s="33">
        <v>8</v>
      </c>
      <c r="N339" s="40">
        <v>0.375</v>
      </c>
      <c r="O339" s="33">
        <v>22</v>
      </c>
      <c r="P339" s="39">
        <v>15.15151515151515</v>
      </c>
      <c r="Q339" s="41">
        <v>0.3</v>
      </c>
      <c r="R339" s="42" t="s">
        <v>24</v>
      </c>
      <c r="S339" s="15" t="s">
        <v>49</v>
      </c>
    </row>
    <row r="340" spans="1:19" ht="18" x14ac:dyDescent="0.2">
      <c r="A340" s="43"/>
      <c r="B340" s="44"/>
      <c r="C340" s="44"/>
      <c r="D340" s="45" t="s">
        <v>430</v>
      </c>
      <c r="E340" s="46">
        <v>132.79</v>
      </c>
      <c r="F340" s="38">
        <v>6925000</v>
      </c>
      <c r="G340" s="38">
        <v>52150.011296031327</v>
      </c>
      <c r="H340" s="43"/>
      <c r="I340" s="43"/>
      <c r="J340" s="43"/>
      <c r="K340" s="43"/>
      <c r="L340" s="43"/>
      <c r="M340" s="43"/>
      <c r="N340" s="47"/>
      <c r="O340" s="43"/>
      <c r="P340" s="48"/>
      <c r="Q340" s="41"/>
      <c r="R340" s="15" t="s">
        <v>24</v>
      </c>
      <c r="S340" s="15" t="s">
        <v>49</v>
      </c>
    </row>
    <row r="341" spans="1:19" ht="18" x14ac:dyDescent="0.2">
      <c r="A341" s="49"/>
      <c r="B341" s="50"/>
      <c r="C341" s="50"/>
      <c r="D341" s="45" t="s">
        <v>431</v>
      </c>
      <c r="E341" s="46">
        <v>187.25</v>
      </c>
      <c r="F341" s="38">
        <v>8750000</v>
      </c>
      <c r="G341" s="38">
        <v>46728.971962616823</v>
      </c>
      <c r="H341" s="49"/>
      <c r="I341" s="49"/>
      <c r="J341" s="49"/>
      <c r="K341" s="49"/>
      <c r="L341" s="49"/>
      <c r="M341" s="49"/>
      <c r="N341" s="51"/>
      <c r="O341" s="49"/>
      <c r="P341" s="52"/>
      <c r="Q341" s="41"/>
      <c r="R341" s="15" t="s">
        <v>24</v>
      </c>
      <c r="S341" s="15" t="s">
        <v>49</v>
      </c>
    </row>
    <row r="342" spans="1:19" ht="19" x14ac:dyDescent="0.2">
      <c r="A342" s="33">
        <v>0</v>
      </c>
      <c r="B342" s="34" t="s">
        <v>310</v>
      </c>
      <c r="C342" s="34" t="s">
        <v>311</v>
      </c>
      <c r="D342" s="35" t="s">
        <v>429</v>
      </c>
      <c r="E342" s="36">
        <v>64</v>
      </c>
      <c r="F342" s="37">
        <v>2860000</v>
      </c>
      <c r="G342" s="38">
        <v>44687.5</v>
      </c>
      <c r="H342" s="39">
        <v>0.21</v>
      </c>
      <c r="I342" s="39">
        <v>0</v>
      </c>
      <c r="J342" s="33">
        <v>9</v>
      </c>
      <c r="K342" s="33">
        <v>9</v>
      </c>
      <c r="L342" s="33">
        <v>7</v>
      </c>
      <c r="M342" s="33">
        <v>16</v>
      </c>
      <c r="N342" s="40">
        <v>0.4375</v>
      </c>
      <c r="O342" s="33">
        <v>32</v>
      </c>
      <c r="P342" s="39" t="s">
        <v>22</v>
      </c>
      <c r="Q342" s="41">
        <v>0.3</v>
      </c>
      <c r="R342" s="42" t="s">
        <v>24</v>
      </c>
      <c r="S342" s="15" t="s">
        <v>32</v>
      </c>
    </row>
    <row r="343" spans="1:19" ht="18" x14ac:dyDescent="0.2">
      <c r="A343" s="43"/>
      <c r="B343" s="44"/>
      <c r="C343" s="44"/>
      <c r="D343" s="45" t="s">
        <v>430</v>
      </c>
      <c r="E343" s="46">
        <v>64</v>
      </c>
      <c r="F343" s="38">
        <v>2860000</v>
      </c>
      <c r="G343" s="38">
        <v>44687.5</v>
      </c>
      <c r="H343" s="43"/>
      <c r="I343" s="43"/>
      <c r="J343" s="43"/>
      <c r="K343" s="43"/>
      <c r="L343" s="43"/>
      <c r="M343" s="43"/>
      <c r="N343" s="47"/>
      <c r="O343" s="43"/>
      <c r="P343" s="48"/>
      <c r="Q343" s="41"/>
      <c r="R343" s="15" t="s">
        <v>24</v>
      </c>
      <c r="S343" s="15" t="s">
        <v>32</v>
      </c>
    </row>
    <row r="344" spans="1:19" ht="18" x14ac:dyDescent="0.2">
      <c r="A344" s="49"/>
      <c r="B344" s="50"/>
      <c r="C344" s="50"/>
      <c r="D344" s="45" t="s">
        <v>431</v>
      </c>
      <c r="E344" s="46">
        <v>85</v>
      </c>
      <c r="F344" s="38">
        <v>3740000</v>
      </c>
      <c r="G344" s="38">
        <v>44000</v>
      </c>
      <c r="H344" s="49"/>
      <c r="I344" s="49"/>
      <c r="J344" s="49"/>
      <c r="K344" s="49"/>
      <c r="L344" s="49"/>
      <c r="M344" s="49"/>
      <c r="N344" s="51"/>
      <c r="O344" s="49"/>
      <c r="P344" s="52"/>
      <c r="Q344" s="41"/>
      <c r="R344" s="15" t="s">
        <v>24</v>
      </c>
      <c r="S344" s="15" t="s">
        <v>32</v>
      </c>
    </row>
    <row r="345" spans="1:19" ht="19" x14ac:dyDescent="0.2">
      <c r="A345" s="33">
        <v>0</v>
      </c>
      <c r="B345" s="34" t="s">
        <v>138</v>
      </c>
      <c r="C345" s="34" t="s">
        <v>139</v>
      </c>
      <c r="D345" s="35" t="s">
        <v>429</v>
      </c>
      <c r="E345" s="36">
        <v>113</v>
      </c>
      <c r="F345" s="37">
        <v>7717375</v>
      </c>
      <c r="G345" s="38">
        <v>68295.35398230089</v>
      </c>
      <c r="H345" s="39">
        <v>2.48</v>
      </c>
      <c r="I345" s="39">
        <v>1</v>
      </c>
      <c r="J345" s="33">
        <v>37</v>
      </c>
      <c r="K345" s="33">
        <v>34</v>
      </c>
      <c r="L345" s="33">
        <v>62</v>
      </c>
      <c r="M345" s="33">
        <v>96</v>
      </c>
      <c r="N345" s="40">
        <v>0.64583333333333337</v>
      </c>
      <c r="O345" s="33">
        <v>25</v>
      </c>
      <c r="P345" s="39">
        <v>34</v>
      </c>
      <c r="Q345" s="41">
        <v>0.35</v>
      </c>
      <c r="R345" s="42" t="s">
        <v>24</v>
      </c>
      <c r="S345" s="15" t="s">
        <v>34</v>
      </c>
    </row>
    <row r="346" spans="1:19" ht="18" x14ac:dyDescent="0.2">
      <c r="A346" s="43"/>
      <c r="B346" s="44"/>
      <c r="C346" s="44"/>
      <c r="D346" s="45" t="s">
        <v>430</v>
      </c>
      <c r="E346" s="46">
        <v>113</v>
      </c>
      <c r="F346" s="38">
        <v>7717375</v>
      </c>
      <c r="G346" s="38">
        <v>68295.35398230089</v>
      </c>
      <c r="H346" s="43"/>
      <c r="I346" s="43"/>
      <c r="J346" s="43"/>
      <c r="K346" s="43"/>
      <c r="L346" s="43"/>
      <c r="M346" s="43"/>
      <c r="N346" s="47"/>
      <c r="O346" s="43"/>
      <c r="P346" s="48"/>
      <c r="Q346" s="41"/>
      <c r="R346" s="15" t="s">
        <v>24</v>
      </c>
      <c r="S346" s="15" t="s">
        <v>34</v>
      </c>
    </row>
    <row r="347" spans="1:19" ht="18" x14ac:dyDescent="0.2">
      <c r="A347" s="49"/>
      <c r="B347" s="50"/>
      <c r="C347" s="50"/>
      <c r="D347" s="45" t="s">
        <v>431</v>
      </c>
      <c r="E347" s="46">
        <v>150</v>
      </c>
      <c r="F347" s="38">
        <v>11274600</v>
      </c>
      <c r="G347" s="38">
        <v>75164</v>
      </c>
      <c r="H347" s="49"/>
      <c r="I347" s="49"/>
      <c r="J347" s="49"/>
      <c r="K347" s="49"/>
      <c r="L347" s="49"/>
      <c r="M347" s="49"/>
      <c r="N347" s="51"/>
      <c r="O347" s="49"/>
      <c r="P347" s="52"/>
      <c r="Q347" s="41"/>
      <c r="R347" s="15" t="s">
        <v>24</v>
      </c>
      <c r="S347" s="15" t="s">
        <v>34</v>
      </c>
    </row>
    <row r="348" spans="1:19" ht="19" x14ac:dyDescent="0.2">
      <c r="A348" s="33">
        <v>0</v>
      </c>
      <c r="B348" s="34" t="s">
        <v>408</v>
      </c>
      <c r="C348" s="34" t="s">
        <v>174</v>
      </c>
      <c r="D348" s="35" t="s">
        <v>429</v>
      </c>
      <c r="E348" s="36">
        <v>65</v>
      </c>
      <c r="F348" s="37">
        <v>4990000</v>
      </c>
      <c r="G348" s="38">
        <v>76769.230769230766</v>
      </c>
      <c r="H348" s="39">
        <v>0.67</v>
      </c>
      <c r="I348" s="39">
        <v>2.33</v>
      </c>
      <c r="J348" s="33">
        <v>34</v>
      </c>
      <c r="K348" s="33">
        <v>30</v>
      </c>
      <c r="L348" s="33">
        <v>46</v>
      </c>
      <c r="M348" s="33">
        <v>73</v>
      </c>
      <c r="N348" s="40">
        <v>0.63013698630136983</v>
      </c>
      <c r="O348" s="33">
        <v>68</v>
      </c>
      <c r="P348" s="39">
        <v>12.875536480686694</v>
      </c>
      <c r="Q348" s="41">
        <v>0.2</v>
      </c>
      <c r="R348" s="42" t="s">
        <v>24</v>
      </c>
      <c r="S348" s="15" t="s">
        <v>34</v>
      </c>
    </row>
    <row r="349" spans="1:19" ht="18" x14ac:dyDescent="0.2">
      <c r="A349" s="43"/>
      <c r="B349" s="44"/>
      <c r="C349" s="44"/>
      <c r="D349" s="45" t="s">
        <v>430</v>
      </c>
      <c r="E349" s="46">
        <v>24</v>
      </c>
      <c r="F349" s="38">
        <v>1884290</v>
      </c>
      <c r="G349" s="38">
        <v>78512.083333333328</v>
      </c>
      <c r="H349" s="43"/>
      <c r="I349" s="43"/>
      <c r="J349" s="43"/>
      <c r="K349" s="43"/>
      <c r="L349" s="43"/>
      <c r="M349" s="43"/>
      <c r="N349" s="47"/>
      <c r="O349" s="43"/>
      <c r="P349" s="48"/>
      <c r="Q349" s="41"/>
      <c r="R349" s="15" t="s">
        <v>24</v>
      </c>
      <c r="S349" s="15" t="s">
        <v>34</v>
      </c>
    </row>
    <row r="350" spans="1:19" ht="18" x14ac:dyDescent="0.2">
      <c r="A350" s="49"/>
      <c r="B350" s="50"/>
      <c r="C350" s="50"/>
      <c r="D350" s="45" t="s">
        <v>431</v>
      </c>
      <c r="E350" s="46">
        <v>153</v>
      </c>
      <c r="F350" s="38">
        <v>5838000</v>
      </c>
      <c r="G350" s="38">
        <v>38156.862745098042</v>
      </c>
      <c r="H350" s="49"/>
      <c r="I350" s="49"/>
      <c r="J350" s="49"/>
      <c r="K350" s="49"/>
      <c r="L350" s="49"/>
      <c r="M350" s="49"/>
      <c r="N350" s="51"/>
      <c r="O350" s="49"/>
      <c r="P350" s="52"/>
      <c r="Q350" s="41"/>
      <c r="R350" s="15" t="s">
        <v>24</v>
      </c>
      <c r="S350" s="15" t="s">
        <v>34</v>
      </c>
    </row>
    <row r="351" spans="1:19" ht="19" x14ac:dyDescent="0.2">
      <c r="A351" s="33">
        <v>0</v>
      </c>
      <c r="B351" s="34" t="s">
        <v>243</v>
      </c>
      <c r="C351" s="34" t="s">
        <v>244</v>
      </c>
      <c r="D351" s="35" t="s">
        <v>429</v>
      </c>
      <c r="E351" s="36">
        <v>93.49</v>
      </c>
      <c r="F351" s="37">
        <v>5826000</v>
      </c>
      <c r="G351" s="38">
        <v>62316.825328912186</v>
      </c>
      <c r="H351" s="39">
        <v>4.8499999999999996</v>
      </c>
      <c r="I351" s="39">
        <v>1.33</v>
      </c>
      <c r="J351" s="33">
        <v>49</v>
      </c>
      <c r="K351" s="33">
        <v>45</v>
      </c>
      <c r="L351" s="33">
        <v>102</v>
      </c>
      <c r="M351" s="33">
        <v>147</v>
      </c>
      <c r="N351" s="40">
        <v>0.69387755102040816</v>
      </c>
      <c r="O351" s="33">
        <v>21</v>
      </c>
      <c r="P351" s="39">
        <v>33.834586466165412</v>
      </c>
      <c r="Q351" s="41">
        <v>0.35</v>
      </c>
      <c r="R351" s="42" t="s">
        <v>24</v>
      </c>
      <c r="S351" s="15" t="s">
        <v>39</v>
      </c>
    </row>
    <row r="352" spans="1:19" ht="18" x14ac:dyDescent="0.2">
      <c r="A352" s="43"/>
      <c r="B352" s="44"/>
      <c r="C352" s="44"/>
      <c r="D352" s="45" t="s">
        <v>430</v>
      </c>
      <c r="E352" s="46">
        <v>93.49</v>
      </c>
      <c r="F352" s="38">
        <v>5826000</v>
      </c>
      <c r="G352" s="38">
        <v>62316.825328912186</v>
      </c>
      <c r="H352" s="43"/>
      <c r="I352" s="43"/>
      <c r="J352" s="43"/>
      <c r="K352" s="43"/>
      <c r="L352" s="43"/>
      <c r="M352" s="43"/>
      <c r="N352" s="47"/>
      <c r="O352" s="43"/>
      <c r="P352" s="48"/>
      <c r="Q352" s="41"/>
      <c r="R352" s="15" t="s">
        <v>24</v>
      </c>
      <c r="S352" s="15" t="s">
        <v>39</v>
      </c>
    </row>
    <row r="353" spans="1:19" ht="18" x14ac:dyDescent="0.2">
      <c r="A353" s="49"/>
      <c r="B353" s="50"/>
      <c r="C353" s="50"/>
      <c r="D353" s="45" t="s">
        <v>431</v>
      </c>
      <c r="E353" s="46">
        <v>211.33</v>
      </c>
      <c r="F353" s="38">
        <v>13743000</v>
      </c>
      <c r="G353" s="38">
        <v>65030.994179718917</v>
      </c>
      <c r="H353" s="49"/>
      <c r="I353" s="49"/>
      <c r="J353" s="49"/>
      <c r="K353" s="49"/>
      <c r="L353" s="49"/>
      <c r="M353" s="49"/>
      <c r="N353" s="51"/>
      <c r="O353" s="49"/>
      <c r="P353" s="52"/>
      <c r="Q353" s="41"/>
      <c r="R353" s="15" t="s">
        <v>24</v>
      </c>
      <c r="S353" s="15" t="s">
        <v>39</v>
      </c>
    </row>
    <row r="354" spans="1:19" ht="19" x14ac:dyDescent="0.2">
      <c r="A354" s="33">
        <v>0</v>
      </c>
      <c r="B354" s="34" t="s">
        <v>391</v>
      </c>
      <c r="C354" s="34" t="s">
        <v>392</v>
      </c>
      <c r="D354" s="35" t="s">
        <v>429</v>
      </c>
      <c r="E354" s="36">
        <v>87.8</v>
      </c>
      <c r="F354" s="37">
        <v>2147500</v>
      </c>
      <c r="G354" s="38">
        <v>24458.997722095672</v>
      </c>
      <c r="H354" s="39">
        <v>0.27</v>
      </c>
      <c r="I354" s="39">
        <v>0</v>
      </c>
      <c r="J354" s="33">
        <v>5</v>
      </c>
      <c r="K354" s="33">
        <v>6</v>
      </c>
      <c r="L354" s="33">
        <v>6</v>
      </c>
      <c r="M354" s="33">
        <v>12</v>
      </c>
      <c r="N354" s="40">
        <v>0.5</v>
      </c>
      <c r="O354" s="33">
        <v>22</v>
      </c>
      <c r="P354" s="39" t="s">
        <v>22</v>
      </c>
      <c r="Q354" s="41">
        <v>0.3</v>
      </c>
      <c r="R354" s="42" t="s">
        <v>24</v>
      </c>
      <c r="S354" s="15" t="s">
        <v>99</v>
      </c>
    </row>
    <row r="355" spans="1:19" ht="18" x14ac:dyDescent="0.2">
      <c r="A355" s="43"/>
      <c r="B355" s="44"/>
      <c r="C355" s="44"/>
      <c r="D355" s="45" t="s">
        <v>430</v>
      </c>
      <c r="E355" s="46">
        <v>87.8</v>
      </c>
      <c r="F355" s="38">
        <v>2147500</v>
      </c>
      <c r="G355" s="38">
        <v>24458.997722095672</v>
      </c>
      <c r="H355" s="43"/>
      <c r="I355" s="43"/>
      <c r="J355" s="43"/>
      <c r="K355" s="43"/>
      <c r="L355" s="43"/>
      <c r="M355" s="43"/>
      <c r="N355" s="47"/>
      <c r="O355" s="43"/>
      <c r="P355" s="48"/>
      <c r="Q355" s="41"/>
      <c r="R355" s="15" t="s">
        <v>24</v>
      </c>
      <c r="S355" s="15" t="s">
        <v>99</v>
      </c>
    </row>
    <row r="356" spans="1:19" ht="18" x14ac:dyDescent="0.2">
      <c r="A356" s="49"/>
      <c r="B356" s="50"/>
      <c r="C356" s="50"/>
      <c r="D356" s="45" t="s">
        <v>431</v>
      </c>
      <c r="E356" s="46">
        <v>105.43</v>
      </c>
      <c r="F356" s="38">
        <v>2541666</v>
      </c>
      <c r="G356" s="38">
        <v>24107.616427961679</v>
      </c>
      <c r="H356" s="49"/>
      <c r="I356" s="49"/>
      <c r="J356" s="49"/>
      <c r="K356" s="49"/>
      <c r="L356" s="49"/>
      <c r="M356" s="49"/>
      <c r="N356" s="51"/>
      <c r="O356" s="49"/>
      <c r="P356" s="52"/>
      <c r="Q356" s="41"/>
      <c r="R356" s="15" t="s">
        <v>24</v>
      </c>
      <c r="S356" s="15" t="s">
        <v>99</v>
      </c>
    </row>
    <row r="357" spans="1:19" ht="19" x14ac:dyDescent="0.2">
      <c r="A357" s="33">
        <v>0</v>
      </c>
      <c r="B357" s="34" t="s">
        <v>83</v>
      </c>
      <c r="C357" s="34" t="s">
        <v>84</v>
      </c>
      <c r="D357" s="35" t="s">
        <v>429</v>
      </c>
      <c r="E357" s="36">
        <v>88</v>
      </c>
      <c r="F357" s="37">
        <v>2630000</v>
      </c>
      <c r="G357" s="38">
        <v>29886.363636363636</v>
      </c>
      <c r="H357" s="39">
        <v>1.57</v>
      </c>
      <c r="I357" s="39">
        <v>0.66</v>
      </c>
      <c r="J357" s="33">
        <v>5</v>
      </c>
      <c r="K357" s="33">
        <v>3</v>
      </c>
      <c r="L357" s="33">
        <v>33</v>
      </c>
      <c r="M357" s="33">
        <v>36</v>
      </c>
      <c r="N357" s="40">
        <v>0.91666666666666663</v>
      </c>
      <c r="O357" s="33">
        <v>21</v>
      </c>
      <c r="P357" s="39">
        <v>4.545454545454545</v>
      </c>
      <c r="Q357" s="41">
        <v>0.1</v>
      </c>
      <c r="R357" s="42" t="s">
        <v>24</v>
      </c>
      <c r="S357" s="15" t="s">
        <v>29</v>
      </c>
    </row>
    <row r="358" spans="1:19" ht="18" x14ac:dyDescent="0.2">
      <c r="A358" s="43"/>
      <c r="B358" s="44"/>
      <c r="C358" s="44"/>
      <c r="D358" s="45" t="s">
        <v>430</v>
      </c>
      <c r="E358" s="46">
        <v>88</v>
      </c>
      <c r="F358" s="38">
        <v>2630000</v>
      </c>
      <c r="G358" s="38">
        <v>29886.363636363636</v>
      </c>
      <c r="H358" s="43"/>
      <c r="I358" s="43"/>
      <c r="J358" s="43"/>
      <c r="K358" s="43"/>
      <c r="L358" s="43"/>
      <c r="M358" s="43"/>
      <c r="N358" s="47"/>
      <c r="O358" s="43"/>
      <c r="P358" s="48"/>
      <c r="Q358" s="41"/>
      <c r="R358" s="15" t="s">
        <v>24</v>
      </c>
      <c r="S358" s="15" t="s">
        <v>29</v>
      </c>
    </row>
    <row r="359" spans="1:19" ht="18" x14ac:dyDescent="0.2">
      <c r="A359" s="49"/>
      <c r="B359" s="50"/>
      <c r="C359" s="50"/>
      <c r="D359" s="45" t="s">
        <v>431</v>
      </c>
      <c r="E359" s="46">
        <v>88</v>
      </c>
      <c r="F359" s="38">
        <v>2630000</v>
      </c>
      <c r="G359" s="38">
        <v>29886.363636363636</v>
      </c>
      <c r="H359" s="49"/>
      <c r="I359" s="49"/>
      <c r="J359" s="49"/>
      <c r="K359" s="49"/>
      <c r="L359" s="49"/>
      <c r="M359" s="49"/>
      <c r="N359" s="51"/>
      <c r="O359" s="49"/>
      <c r="P359" s="52"/>
      <c r="Q359" s="41"/>
      <c r="R359" s="15" t="s">
        <v>24</v>
      </c>
      <c r="S359" s="15" t="s">
        <v>29</v>
      </c>
    </row>
    <row r="360" spans="1:19" ht="19" x14ac:dyDescent="0.2">
      <c r="A360" s="33">
        <v>0</v>
      </c>
      <c r="B360" s="34" t="s">
        <v>321</v>
      </c>
      <c r="C360" s="34" t="s">
        <v>322</v>
      </c>
      <c r="D360" s="35" t="s">
        <v>429</v>
      </c>
      <c r="E360" s="36">
        <v>76.900000000000006</v>
      </c>
      <c r="F360" s="37">
        <v>3556600</v>
      </c>
      <c r="G360" s="38">
        <v>46249.674902470739</v>
      </c>
      <c r="H360" s="39">
        <v>0.83</v>
      </c>
      <c r="I360" s="39">
        <v>1.66</v>
      </c>
      <c r="J360" s="33">
        <v>11</v>
      </c>
      <c r="K360" s="33">
        <v>6</v>
      </c>
      <c r="L360" s="33">
        <v>20</v>
      </c>
      <c r="M360" s="33">
        <v>26</v>
      </c>
      <c r="N360" s="40">
        <v>0.76923076923076927</v>
      </c>
      <c r="O360" s="33">
        <v>24</v>
      </c>
      <c r="P360" s="39">
        <v>3.6144578313253013</v>
      </c>
      <c r="Q360" s="41">
        <v>0.35</v>
      </c>
      <c r="R360" s="42" t="s">
        <v>24</v>
      </c>
      <c r="S360" s="15" t="s">
        <v>32</v>
      </c>
    </row>
    <row r="361" spans="1:19" ht="18" x14ac:dyDescent="0.2">
      <c r="A361" s="43"/>
      <c r="B361" s="44"/>
      <c r="C361" s="44"/>
      <c r="D361" s="45" t="s">
        <v>430</v>
      </c>
      <c r="E361" s="46">
        <v>76.900000000000006</v>
      </c>
      <c r="F361" s="38">
        <v>3440000</v>
      </c>
      <c r="G361" s="38">
        <v>44733.4200260078</v>
      </c>
      <c r="H361" s="43"/>
      <c r="I361" s="43"/>
      <c r="J361" s="43"/>
      <c r="K361" s="43"/>
      <c r="L361" s="43"/>
      <c r="M361" s="43"/>
      <c r="N361" s="47"/>
      <c r="O361" s="43"/>
      <c r="P361" s="48"/>
      <c r="Q361" s="41"/>
      <c r="R361" s="15" t="s">
        <v>24</v>
      </c>
      <c r="S361" s="15" t="s">
        <v>32</v>
      </c>
    </row>
    <row r="362" spans="1:19" ht="18" x14ac:dyDescent="0.2">
      <c r="A362" s="49"/>
      <c r="B362" s="50"/>
      <c r="C362" s="50"/>
      <c r="D362" s="45" t="s">
        <v>431</v>
      </c>
      <c r="E362" s="46">
        <v>76.900000000000006</v>
      </c>
      <c r="F362" s="38">
        <v>3556600</v>
      </c>
      <c r="G362" s="38">
        <v>46249.674902470739</v>
      </c>
      <c r="H362" s="49"/>
      <c r="I362" s="49"/>
      <c r="J362" s="49"/>
      <c r="K362" s="49"/>
      <c r="L362" s="49"/>
      <c r="M362" s="49"/>
      <c r="N362" s="51"/>
      <c r="O362" s="49"/>
      <c r="P362" s="52"/>
      <c r="Q362" s="41"/>
      <c r="R362" s="15" t="s">
        <v>24</v>
      </c>
      <c r="S362" s="15" t="s">
        <v>32</v>
      </c>
    </row>
    <row r="363" spans="1:19" ht="19" x14ac:dyDescent="0.2">
      <c r="A363" s="33">
        <v>0</v>
      </c>
      <c r="B363" s="34" t="s">
        <v>143</v>
      </c>
      <c r="C363" s="34" t="s">
        <v>141</v>
      </c>
      <c r="D363" s="35" t="s">
        <v>429</v>
      </c>
      <c r="E363" s="36">
        <v>105</v>
      </c>
      <c r="F363" s="37">
        <v>5455000</v>
      </c>
      <c r="G363" s="38">
        <v>51952.380952380954</v>
      </c>
      <c r="H363" s="39">
        <v>1</v>
      </c>
      <c r="I363" s="39">
        <v>1.33</v>
      </c>
      <c r="J363" s="33">
        <v>52</v>
      </c>
      <c r="K363" s="33">
        <v>48</v>
      </c>
      <c r="L363" s="33">
        <v>19</v>
      </c>
      <c r="M363" s="33">
        <v>67</v>
      </c>
      <c r="N363" s="40">
        <v>0.28358208955223879</v>
      </c>
      <c r="O363" s="33">
        <v>19</v>
      </c>
      <c r="P363" s="39">
        <v>36.090225563909776</v>
      </c>
      <c r="Q363" s="41">
        <v>0.3</v>
      </c>
      <c r="R363" s="42" t="s">
        <v>24</v>
      </c>
      <c r="S363" s="15" t="s">
        <v>39</v>
      </c>
    </row>
    <row r="364" spans="1:19" ht="18" x14ac:dyDescent="0.2">
      <c r="A364" s="43"/>
      <c r="B364" s="44"/>
      <c r="C364" s="44"/>
      <c r="D364" s="45" t="s">
        <v>430</v>
      </c>
      <c r="E364" s="46">
        <v>70</v>
      </c>
      <c r="F364" s="38">
        <v>4034570</v>
      </c>
      <c r="G364" s="38">
        <v>57636.714285714283</v>
      </c>
      <c r="H364" s="43"/>
      <c r="I364" s="43"/>
      <c r="J364" s="43"/>
      <c r="K364" s="43"/>
      <c r="L364" s="43"/>
      <c r="M364" s="43"/>
      <c r="N364" s="47"/>
      <c r="O364" s="43"/>
      <c r="P364" s="48"/>
      <c r="Q364" s="41"/>
      <c r="R364" s="15" t="s">
        <v>24</v>
      </c>
      <c r="S364" s="15" t="s">
        <v>39</v>
      </c>
    </row>
    <row r="365" spans="1:19" ht="18" x14ac:dyDescent="0.2">
      <c r="A365" s="49"/>
      <c r="B365" s="50"/>
      <c r="C365" s="50"/>
      <c r="D365" s="45" t="s">
        <v>431</v>
      </c>
      <c r="E365" s="46">
        <v>105</v>
      </c>
      <c r="F365" s="38">
        <v>5455000</v>
      </c>
      <c r="G365" s="38">
        <v>51952.380952380954</v>
      </c>
      <c r="H365" s="49"/>
      <c r="I365" s="49"/>
      <c r="J365" s="49"/>
      <c r="K365" s="49"/>
      <c r="L365" s="49"/>
      <c r="M365" s="49"/>
      <c r="N365" s="51"/>
      <c r="O365" s="49"/>
      <c r="P365" s="52"/>
      <c r="Q365" s="41"/>
      <c r="R365" s="15" t="s">
        <v>24</v>
      </c>
      <c r="S365" s="15" t="s">
        <v>39</v>
      </c>
    </row>
    <row r="366" spans="1:19" ht="19" x14ac:dyDescent="0.2">
      <c r="A366" s="33">
        <v>0</v>
      </c>
      <c r="B366" s="34" t="s">
        <v>75</v>
      </c>
      <c r="C366" s="34" t="s">
        <v>76</v>
      </c>
      <c r="D366" s="35" t="s">
        <v>429</v>
      </c>
      <c r="E366" s="36">
        <v>99.44</v>
      </c>
      <c r="F366" s="37">
        <v>6465289</v>
      </c>
      <c r="G366" s="38">
        <v>65016.985116653261</v>
      </c>
      <c r="H366" s="39">
        <v>7.84</v>
      </c>
      <c r="I366" s="39">
        <v>2.66</v>
      </c>
      <c r="J366" s="33">
        <v>94</v>
      </c>
      <c r="K366" s="33">
        <v>86</v>
      </c>
      <c r="L366" s="33">
        <v>204</v>
      </c>
      <c r="M366" s="33">
        <v>290</v>
      </c>
      <c r="N366" s="40">
        <v>0.70344827586206893</v>
      </c>
      <c r="O366" s="33">
        <v>26</v>
      </c>
      <c r="P366" s="39">
        <v>32.330827067669169</v>
      </c>
      <c r="Q366" s="41">
        <v>0.2</v>
      </c>
      <c r="R366" s="42" t="s">
        <v>24</v>
      </c>
      <c r="S366" s="15" t="s">
        <v>34</v>
      </c>
    </row>
    <row r="367" spans="1:19" ht="18" x14ac:dyDescent="0.2">
      <c r="A367" s="43"/>
      <c r="B367" s="44"/>
      <c r="C367" s="44"/>
      <c r="D367" s="45" t="s">
        <v>430</v>
      </c>
      <c r="E367" s="46">
        <v>98.41</v>
      </c>
      <c r="F367" s="38">
        <v>6465289</v>
      </c>
      <c r="G367" s="38">
        <v>65697.479930901332</v>
      </c>
      <c r="H367" s="43"/>
      <c r="I367" s="43"/>
      <c r="J367" s="43"/>
      <c r="K367" s="43"/>
      <c r="L367" s="43"/>
      <c r="M367" s="43"/>
      <c r="N367" s="47"/>
      <c r="O367" s="43"/>
      <c r="P367" s="48"/>
      <c r="Q367" s="41"/>
      <c r="R367" s="15" t="s">
        <v>24</v>
      </c>
      <c r="S367" s="15" t="s">
        <v>34</v>
      </c>
    </row>
    <row r="368" spans="1:19" ht="18" x14ac:dyDescent="0.2">
      <c r="A368" s="49"/>
      <c r="B368" s="50"/>
      <c r="C368" s="50"/>
      <c r="D368" s="45" t="s">
        <v>431</v>
      </c>
      <c r="E368" s="46">
        <v>148.06</v>
      </c>
      <c r="F368" s="38">
        <v>11618517</v>
      </c>
      <c r="G368" s="38">
        <v>78471.680399837904</v>
      </c>
      <c r="H368" s="49"/>
      <c r="I368" s="49"/>
      <c r="J368" s="49"/>
      <c r="K368" s="49"/>
      <c r="L368" s="49"/>
      <c r="M368" s="49"/>
      <c r="N368" s="51"/>
      <c r="O368" s="49"/>
      <c r="P368" s="52"/>
      <c r="Q368" s="41"/>
      <c r="R368" s="15" t="s">
        <v>24</v>
      </c>
      <c r="S368" s="15" t="s">
        <v>34</v>
      </c>
    </row>
    <row r="369" spans="1:19" ht="19" x14ac:dyDescent="0.2">
      <c r="A369" s="33">
        <v>0</v>
      </c>
      <c r="B369" s="34" t="s">
        <v>345</v>
      </c>
      <c r="C369" s="34" t="s">
        <v>346</v>
      </c>
      <c r="D369" s="35" t="s">
        <v>429</v>
      </c>
      <c r="E369" s="36">
        <v>46</v>
      </c>
      <c r="F369" s="37">
        <v>3125280</v>
      </c>
      <c r="G369" s="38">
        <v>67940.869565217392</v>
      </c>
      <c r="H369" s="39">
        <v>2</v>
      </c>
      <c r="I369" s="39">
        <v>0.66</v>
      </c>
      <c r="J369" s="33">
        <v>31</v>
      </c>
      <c r="K369" s="33">
        <v>29</v>
      </c>
      <c r="L369" s="33">
        <v>22</v>
      </c>
      <c r="M369" s="33">
        <v>51</v>
      </c>
      <c r="N369" s="40">
        <v>0.43137254901960786</v>
      </c>
      <c r="O369" s="33">
        <v>11</v>
      </c>
      <c r="P369" s="39">
        <v>43.939393939393938</v>
      </c>
      <c r="Q369" s="41" t="s">
        <v>22</v>
      </c>
      <c r="R369" s="42" t="s">
        <v>24</v>
      </c>
      <c r="S369" s="15" t="s">
        <v>39</v>
      </c>
    </row>
    <row r="370" spans="1:19" ht="18" x14ac:dyDescent="0.2">
      <c r="A370" s="43"/>
      <c r="B370" s="44"/>
      <c r="C370" s="44"/>
      <c r="D370" s="45" t="s">
        <v>430</v>
      </c>
      <c r="E370" s="46">
        <v>46</v>
      </c>
      <c r="F370" s="38">
        <v>3125280</v>
      </c>
      <c r="G370" s="38">
        <v>67940.869565217392</v>
      </c>
      <c r="H370" s="43"/>
      <c r="I370" s="43"/>
      <c r="J370" s="43"/>
      <c r="K370" s="43"/>
      <c r="L370" s="43"/>
      <c r="M370" s="43"/>
      <c r="N370" s="47"/>
      <c r="O370" s="43"/>
      <c r="P370" s="48"/>
      <c r="Q370" s="41"/>
      <c r="R370" s="15" t="s">
        <v>24</v>
      </c>
      <c r="S370" s="15" t="s">
        <v>39</v>
      </c>
    </row>
    <row r="371" spans="1:19" ht="18" x14ac:dyDescent="0.2">
      <c r="A371" s="49"/>
      <c r="B371" s="50"/>
      <c r="C371" s="50"/>
      <c r="D371" s="45" t="s">
        <v>431</v>
      </c>
      <c r="E371" s="46">
        <v>101</v>
      </c>
      <c r="F371" s="38">
        <v>7370900</v>
      </c>
      <c r="G371" s="38">
        <v>72979.207920792076</v>
      </c>
      <c r="H371" s="49"/>
      <c r="I371" s="49"/>
      <c r="J371" s="49"/>
      <c r="K371" s="49"/>
      <c r="L371" s="49"/>
      <c r="M371" s="49"/>
      <c r="N371" s="51"/>
      <c r="O371" s="49"/>
      <c r="P371" s="52"/>
      <c r="Q371" s="41"/>
      <c r="R371" s="15" t="s">
        <v>24</v>
      </c>
      <c r="S371" s="15" t="s">
        <v>39</v>
      </c>
    </row>
    <row r="372" spans="1:19" ht="19" x14ac:dyDescent="0.2">
      <c r="A372" s="33">
        <v>0</v>
      </c>
      <c r="B372" s="34" t="s">
        <v>304</v>
      </c>
      <c r="C372" s="34" t="s">
        <v>31</v>
      </c>
      <c r="D372" s="35" t="s">
        <v>429</v>
      </c>
      <c r="E372" s="36">
        <v>72.39</v>
      </c>
      <c r="F372" s="37">
        <v>4005000</v>
      </c>
      <c r="G372" s="38">
        <v>55325.321176958139</v>
      </c>
      <c r="H372" s="39">
        <v>5.44</v>
      </c>
      <c r="I372" s="39">
        <v>1.33</v>
      </c>
      <c r="J372" s="33">
        <v>55</v>
      </c>
      <c r="K372" s="33">
        <v>51</v>
      </c>
      <c r="L372" s="33">
        <v>98</v>
      </c>
      <c r="M372" s="33">
        <v>149</v>
      </c>
      <c r="N372" s="40">
        <v>0.65771812080536918</v>
      </c>
      <c r="O372" s="33">
        <v>18</v>
      </c>
      <c r="P372" s="39">
        <v>38.345864661654133</v>
      </c>
      <c r="Q372" s="41">
        <v>0.1</v>
      </c>
      <c r="R372" s="42" t="s">
        <v>24</v>
      </c>
      <c r="S372" s="15" t="s">
        <v>49</v>
      </c>
    </row>
    <row r="373" spans="1:19" ht="18" x14ac:dyDescent="0.2">
      <c r="A373" s="43"/>
      <c r="B373" s="44"/>
      <c r="C373" s="44"/>
      <c r="D373" s="45" t="s">
        <v>430</v>
      </c>
      <c r="E373" s="46">
        <v>72.39</v>
      </c>
      <c r="F373" s="38">
        <v>4005000</v>
      </c>
      <c r="G373" s="38">
        <v>55325.321176958139</v>
      </c>
      <c r="H373" s="43"/>
      <c r="I373" s="43"/>
      <c r="J373" s="43"/>
      <c r="K373" s="43"/>
      <c r="L373" s="43"/>
      <c r="M373" s="43"/>
      <c r="N373" s="47"/>
      <c r="O373" s="43"/>
      <c r="P373" s="48"/>
      <c r="Q373" s="41"/>
      <c r="R373" s="15" t="s">
        <v>24</v>
      </c>
      <c r="S373" s="15" t="s">
        <v>49</v>
      </c>
    </row>
    <row r="374" spans="1:19" ht="18" x14ac:dyDescent="0.2">
      <c r="A374" s="49"/>
      <c r="B374" s="50"/>
      <c r="C374" s="50"/>
      <c r="D374" s="45" t="s">
        <v>431</v>
      </c>
      <c r="E374" s="46">
        <v>143.02000000000001</v>
      </c>
      <c r="F374" s="38">
        <v>8498000</v>
      </c>
      <c r="G374" s="38">
        <v>59418.263179974827</v>
      </c>
      <c r="H374" s="49"/>
      <c r="I374" s="49"/>
      <c r="J374" s="49"/>
      <c r="K374" s="49"/>
      <c r="L374" s="49"/>
      <c r="M374" s="49"/>
      <c r="N374" s="51"/>
      <c r="O374" s="49"/>
      <c r="P374" s="52"/>
      <c r="Q374" s="41"/>
      <c r="R374" s="15" t="s">
        <v>24</v>
      </c>
      <c r="S374" s="15" t="s">
        <v>49</v>
      </c>
    </row>
    <row r="375" spans="1:19" ht="19" x14ac:dyDescent="0.2">
      <c r="A375" s="33">
        <v>0</v>
      </c>
      <c r="B375" s="34" t="s">
        <v>248</v>
      </c>
      <c r="C375" s="34" t="s">
        <v>432</v>
      </c>
      <c r="D375" s="35" t="s">
        <v>429</v>
      </c>
      <c r="E375" s="36">
        <v>70.31</v>
      </c>
      <c r="F375" s="37">
        <v>4723500</v>
      </c>
      <c r="G375" s="38">
        <v>67181.055326411602</v>
      </c>
      <c r="H375" s="39">
        <v>0.52</v>
      </c>
      <c r="I375" s="39">
        <v>0</v>
      </c>
      <c r="J375" s="33">
        <v>65</v>
      </c>
      <c r="K375" s="33">
        <v>65</v>
      </c>
      <c r="L375" s="33">
        <v>10</v>
      </c>
      <c r="M375" s="33">
        <v>75</v>
      </c>
      <c r="N375" s="40">
        <v>0.13333333333333333</v>
      </c>
      <c r="O375" s="33">
        <v>16</v>
      </c>
      <c r="P375" s="39" t="s">
        <v>22</v>
      </c>
      <c r="Q375" s="41">
        <v>0.35</v>
      </c>
      <c r="R375" s="42" t="s">
        <v>24</v>
      </c>
      <c r="S375" s="15" t="s">
        <v>45</v>
      </c>
    </row>
    <row r="376" spans="1:19" ht="18" x14ac:dyDescent="0.2">
      <c r="A376" s="43"/>
      <c r="B376" s="44"/>
      <c r="C376" s="44"/>
      <c r="D376" s="45" t="s">
        <v>430</v>
      </c>
      <c r="E376" s="46">
        <v>70.31</v>
      </c>
      <c r="F376" s="38">
        <v>4723500</v>
      </c>
      <c r="G376" s="38">
        <v>67181.055326411602</v>
      </c>
      <c r="H376" s="43"/>
      <c r="I376" s="43"/>
      <c r="J376" s="43"/>
      <c r="K376" s="43"/>
      <c r="L376" s="43"/>
      <c r="M376" s="43"/>
      <c r="N376" s="47"/>
      <c r="O376" s="43"/>
      <c r="P376" s="48"/>
      <c r="Q376" s="41"/>
      <c r="R376" s="15" t="s">
        <v>24</v>
      </c>
      <c r="S376" s="15" t="s">
        <v>45</v>
      </c>
    </row>
    <row r="377" spans="1:19" ht="18" x14ac:dyDescent="0.2">
      <c r="A377" s="49"/>
      <c r="B377" s="50"/>
      <c r="C377" s="50"/>
      <c r="D377" s="45" t="s">
        <v>431</v>
      </c>
      <c r="E377" s="46">
        <v>277.52</v>
      </c>
      <c r="F377" s="38">
        <v>12760000</v>
      </c>
      <c r="G377" s="38">
        <v>45978.668204093403</v>
      </c>
      <c r="H377" s="49"/>
      <c r="I377" s="49"/>
      <c r="J377" s="49"/>
      <c r="K377" s="49"/>
      <c r="L377" s="49"/>
      <c r="M377" s="49"/>
      <c r="N377" s="51"/>
      <c r="O377" s="49"/>
      <c r="P377" s="52"/>
      <c r="Q377" s="41"/>
      <c r="R377" s="15" t="s">
        <v>24</v>
      </c>
      <c r="S377" s="15" t="s">
        <v>45</v>
      </c>
    </row>
    <row r="378" spans="1:19" ht="19" x14ac:dyDescent="0.2">
      <c r="A378" s="33">
        <v>0</v>
      </c>
      <c r="B378" s="34" t="s">
        <v>266</v>
      </c>
      <c r="C378" s="34" t="s">
        <v>43</v>
      </c>
      <c r="D378" s="35" t="s">
        <v>429</v>
      </c>
      <c r="E378" s="36">
        <v>105.8</v>
      </c>
      <c r="F378" s="37">
        <v>5766600</v>
      </c>
      <c r="G378" s="38">
        <v>54504.725897920609</v>
      </c>
      <c r="H378" s="39">
        <v>4.47</v>
      </c>
      <c r="I378" s="39">
        <v>3.33</v>
      </c>
      <c r="J378" s="33">
        <v>45</v>
      </c>
      <c r="K378" s="33">
        <v>35</v>
      </c>
      <c r="L378" s="33">
        <v>85</v>
      </c>
      <c r="M378" s="33">
        <v>120</v>
      </c>
      <c r="N378" s="40">
        <v>0.70833333333333337</v>
      </c>
      <c r="O378" s="33">
        <v>19</v>
      </c>
      <c r="P378" s="39">
        <v>10.51051051051051</v>
      </c>
      <c r="Q378" s="41">
        <v>0.35</v>
      </c>
      <c r="R378" s="42" t="s">
        <v>24</v>
      </c>
      <c r="S378" s="15" t="s">
        <v>45</v>
      </c>
    </row>
    <row r="379" spans="1:19" ht="18" x14ac:dyDescent="0.2">
      <c r="A379" s="43"/>
      <c r="B379" s="44"/>
      <c r="C379" s="44"/>
      <c r="D379" s="45" t="s">
        <v>430</v>
      </c>
      <c r="E379" s="46">
        <v>49.3</v>
      </c>
      <c r="F379" s="38">
        <v>4223050</v>
      </c>
      <c r="G379" s="38">
        <v>85660.243407707909</v>
      </c>
      <c r="H379" s="43"/>
      <c r="I379" s="43"/>
      <c r="J379" s="43"/>
      <c r="K379" s="43"/>
      <c r="L379" s="43"/>
      <c r="M379" s="43"/>
      <c r="N379" s="47"/>
      <c r="O379" s="43"/>
      <c r="P379" s="48"/>
      <c r="Q379" s="41"/>
      <c r="R379" s="15" t="s">
        <v>24</v>
      </c>
      <c r="S379" s="15" t="s">
        <v>45</v>
      </c>
    </row>
    <row r="380" spans="1:19" ht="18" x14ac:dyDescent="0.2">
      <c r="A380" s="49"/>
      <c r="B380" s="50"/>
      <c r="C380" s="50"/>
      <c r="D380" s="45" t="s">
        <v>431</v>
      </c>
      <c r="E380" s="46">
        <v>267</v>
      </c>
      <c r="F380" s="38">
        <v>9338400</v>
      </c>
      <c r="G380" s="38">
        <v>34975.280898876401</v>
      </c>
      <c r="H380" s="49"/>
      <c r="I380" s="49"/>
      <c r="J380" s="49"/>
      <c r="K380" s="49"/>
      <c r="L380" s="49"/>
      <c r="M380" s="49"/>
      <c r="N380" s="51"/>
      <c r="O380" s="49"/>
      <c r="P380" s="52"/>
      <c r="Q380" s="41"/>
      <c r="R380" s="15" t="s">
        <v>24</v>
      </c>
      <c r="S380" s="15" t="s">
        <v>45</v>
      </c>
    </row>
    <row r="381" spans="1:19" ht="19" x14ac:dyDescent="0.2">
      <c r="A381" s="33">
        <v>0</v>
      </c>
      <c r="B381" s="34" t="s">
        <v>241</v>
      </c>
      <c r="C381" s="34" t="s">
        <v>432</v>
      </c>
      <c r="D381" s="35" t="s">
        <v>429</v>
      </c>
      <c r="E381" s="36">
        <v>41.41</v>
      </c>
      <c r="F381" s="37">
        <v>2552666</v>
      </c>
      <c r="G381" s="38">
        <v>61643.709248973682</v>
      </c>
      <c r="H381" s="39">
        <v>1.06</v>
      </c>
      <c r="I381" s="39">
        <v>1</v>
      </c>
      <c r="J381" s="33">
        <v>41</v>
      </c>
      <c r="K381" s="33">
        <v>38</v>
      </c>
      <c r="L381" s="33">
        <v>17</v>
      </c>
      <c r="M381" s="33">
        <v>55</v>
      </c>
      <c r="N381" s="40">
        <v>0.30909090909090908</v>
      </c>
      <c r="O381" s="33">
        <v>16</v>
      </c>
      <c r="P381" s="39">
        <v>38</v>
      </c>
      <c r="Q381" s="41">
        <v>0.2</v>
      </c>
      <c r="R381" s="42" t="s">
        <v>24</v>
      </c>
      <c r="S381" s="15" t="s">
        <v>32</v>
      </c>
    </row>
    <row r="382" spans="1:19" ht="18" x14ac:dyDescent="0.2">
      <c r="A382" s="43"/>
      <c r="B382" s="44"/>
      <c r="C382" s="44"/>
      <c r="D382" s="45" t="s">
        <v>430</v>
      </c>
      <c r="E382" s="46">
        <v>41.09</v>
      </c>
      <c r="F382" s="38">
        <v>2107750</v>
      </c>
      <c r="G382" s="38">
        <v>51295.935750790944</v>
      </c>
      <c r="H382" s="43"/>
      <c r="I382" s="43"/>
      <c r="J382" s="43"/>
      <c r="K382" s="43"/>
      <c r="L382" s="43"/>
      <c r="M382" s="43"/>
      <c r="N382" s="47"/>
      <c r="O382" s="43"/>
      <c r="P382" s="48"/>
      <c r="Q382" s="41"/>
      <c r="R382" s="15" t="s">
        <v>24</v>
      </c>
      <c r="S382" s="15" t="s">
        <v>32</v>
      </c>
    </row>
    <row r="383" spans="1:19" ht="18" x14ac:dyDescent="0.2">
      <c r="A383" s="49"/>
      <c r="B383" s="50"/>
      <c r="C383" s="50"/>
      <c r="D383" s="45" t="s">
        <v>431</v>
      </c>
      <c r="E383" s="46">
        <v>97.25</v>
      </c>
      <c r="F383" s="38">
        <v>3532000</v>
      </c>
      <c r="G383" s="38">
        <v>36318.766066838049</v>
      </c>
      <c r="H383" s="49"/>
      <c r="I383" s="49"/>
      <c r="J383" s="49"/>
      <c r="K383" s="49"/>
      <c r="L383" s="49"/>
      <c r="M383" s="49"/>
      <c r="N383" s="51"/>
      <c r="O383" s="49"/>
      <c r="P383" s="52"/>
      <c r="Q383" s="41"/>
      <c r="R383" s="15" t="s">
        <v>24</v>
      </c>
      <c r="S383" s="15" t="s">
        <v>32</v>
      </c>
    </row>
    <row r="384" spans="1:19" ht="19" x14ac:dyDescent="0.2">
      <c r="A384" s="33">
        <v>0</v>
      </c>
      <c r="B384" s="34" t="s">
        <v>219</v>
      </c>
      <c r="C384" s="34" t="s">
        <v>432</v>
      </c>
      <c r="D384" s="35" t="s">
        <v>429</v>
      </c>
      <c r="E384" s="36">
        <v>131.5</v>
      </c>
      <c r="F384" s="37">
        <v>1219308</v>
      </c>
      <c r="G384" s="38">
        <v>9272.3041825095061</v>
      </c>
      <c r="H384" s="39">
        <v>5.15</v>
      </c>
      <c r="I384" s="39">
        <v>0.33</v>
      </c>
      <c r="J384" s="33">
        <v>3</v>
      </c>
      <c r="K384" s="33">
        <v>2</v>
      </c>
      <c r="L384" s="33">
        <v>103</v>
      </c>
      <c r="M384" s="33">
        <v>105</v>
      </c>
      <c r="N384" s="40">
        <v>0.98095238095238091</v>
      </c>
      <c r="O384" s="33">
        <v>20</v>
      </c>
      <c r="P384" s="39">
        <v>6.0606060606060606</v>
      </c>
      <c r="Q384" s="41">
        <v>0.2</v>
      </c>
      <c r="R384" s="42" t="s">
        <v>48</v>
      </c>
      <c r="S384" s="15" t="s">
        <v>91</v>
      </c>
    </row>
    <row r="385" spans="1:19" ht="18" x14ac:dyDescent="0.2">
      <c r="A385" s="43"/>
      <c r="B385" s="44"/>
      <c r="C385" s="44"/>
      <c r="D385" s="45" t="s">
        <v>430</v>
      </c>
      <c r="E385" s="46">
        <v>131.5</v>
      </c>
      <c r="F385" s="38">
        <v>1219308</v>
      </c>
      <c r="G385" s="38">
        <v>9272.3041825095061</v>
      </c>
      <c r="H385" s="43"/>
      <c r="I385" s="43"/>
      <c r="J385" s="43"/>
      <c r="K385" s="43"/>
      <c r="L385" s="43"/>
      <c r="M385" s="43"/>
      <c r="N385" s="47"/>
      <c r="O385" s="43"/>
      <c r="P385" s="48"/>
      <c r="Q385" s="41"/>
      <c r="R385" s="42" t="s">
        <v>48</v>
      </c>
      <c r="S385" s="15" t="s">
        <v>91</v>
      </c>
    </row>
    <row r="386" spans="1:19" ht="18" x14ac:dyDescent="0.2">
      <c r="A386" s="49"/>
      <c r="B386" s="50"/>
      <c r="C386" s="50"/>
      <c r="D386" s="45" t="s">
        <v>431</v>
      </c>
      <c r="E386" s="46">
        <v>131.5</v>
      </c>
      <c r="F386" s="38">
        <v>1219308</v>
      </c>
      <c r="G386" s="38">
        <v>9272.3041825095061</v>
      </c>
      <c r="H386" s="49"/>
      <c r="I386" s="49"/>
      <c r="J386" s="49"/>
      <c r="K386" s="49"/>
      <c r="L386" s="49"/>
      <c r="M386" s="49"/>
      <c r="N386" s="51"/>
      <c r="O386" s="49"/>
      <c r="P386" s="52"/>
      <c r="Q386" s="41"/>
      <c r="R386" s="42" t="s">
        <v>48</v>
      </c>
      <c r="S386" s="15" t="s">
        <v>91</v>
      </c>
    </row>
    <row r="387" spans="1:19" ht="19" x14ac:dyDescent="0.2">
      <c r="A387" s="33">
        <v>0</v>
      </c>
      <c r="B387" s="34" t="s">
        <v>196</v>
      </c>
      <c r="C387" s="34" t="s">
        <v>432</v>
      </c>
      <c r="D387" s="35" t="s">
        <v>429</v>
      </c>
      <c r="E387" s="36">
        <v>136</v>
      </c>
      <c r="F387" s="37">
        <v>1020000</v>
      </c>
      <c r="G387" s="38">
        <v>7500</v>
      </c>
      <c r="H387" s="39">
        <v>14</v>
      </c>
      <c r="I387" s="39">
        <v>9</v>
      </c>
      <c r="J387" s="33">
        <v>110</v>
      </c>
      <c r="K387" s="33">
        <v>83</v>
      </c>
      <c r="L387" s="33">
        <v>280</v>
      </c>
      <c r="M387" s="33">
        <v>363</v>
      </c>
      <c r="N387" s="40">
        <v>0.77134986225895319</v>
      </c>
      <c r="O387" s="33">
        <v>20</v>
      </c>
      <c r="P387" s="39">
        <v>9.2222222222222214</v>
      </c>
      <c r="Q387" s="41">
        <v>0.3</v>
      </c>
      <c r="R387" s="42" t="s">
        <v>48</v>
      </c>
      <c r="S387" s="15" t="s">
        <v>91</v>
      </c>
    </row>
    <row r="388" spans="1:19" ht="18" x14ac:dyDescent="0.2">
      <c r="A388" s="43"/>
      <c r="B388" s="44"/>
      <c r="C388" s="44"/>
      <c r="D388" s="45" t="s">
        <v>430</v>
      </c>
      <c r="E388" s="46">
        <v>136</v>
      </c>
      <c r="F388" s="38">
        <v>1020000</v>
      </c>
      <c r="G388" s="38">
        <v>7500</v>
      </c>
      <c r="H388" s="43"/>
      <c r="I388" s="43"/>
      <c r="J388" s="43"/>
      <c r="K388" s="43"/>
      <c r="L388" s="43"/>
      <c r="M388" s="43"/>
      <c r="N388" s="47"/>
      <c r="O388" s="43"/>
      <c r="P388" s="48"/>
      <c r="Q388" s="41"/>
      <c r="R388" s="42" t="s">
        <v>48</v>
      </c>
      <c r="S388" s="15" t="s">
        <v>91</v>
      </c>
    </row>
    <row r="389" spans="1:19" ht="18" x14ac:dyDescent="0.2">
      <c r="A389" s="49"/>
      <c r="B389" s="50"/>
      <c r="C389" s="50"/>
      <c r="D389" s="45" t="s">
        <v>431</v>
      </c>
      <c r="E389" s="46">
        <v>136</v>
      </c>
      <c r="F389" s="38">
        <v>1135600</v>
      </c>
      <c r="G389" s="38">
        <v>8350</v>
      </c>
      <c r="H389" s="49"/>
      <c r="I389" s="49"/>
      <c r="J389" s="49"/>
      <c r="K389" s="49"/>
      <c r="L389" s="49"/>
      <c r="M389" s="49"/>
      <c r="N389" s="51"/>
      <c r="O389" s="49"/>
      <c r="P389" s="52"/>
      <c r="Q389" s="41"/>
      <c r="R389" s="42" t="s">
        <v>48</v>
      </c>
      <c r="S389" s="15" t="s">
        <v>91</v>
      </c>
    </row>
    <row r="390" spans="1:19" ht="19" x14ac:dyDescent="0.2">
      <c r="A390" s="33">
        <v>0</v>
      </c>
      <c r="B390" s="34" t="s">
        <v>253</v>
      </c>
      <c r="C390" s="34" t="s">
        <v>432</v>
      </c>
      <c r="D390" s="35" t="s">
        <v>429</v>
      </c>
      <c r="E390" s="36">
        <v>68.59</v>
      </c>
      <c r="F390" s="37">
        <v>3680290</v>
      </c>
      <c r="G390" s="38">
        <v>53656.363901443357</v>
      </c>
      <c r="H390" s="39">
        <v>0.76</v>
      </c>
      <c r="I390" s="39">
        <v>0</v>
      </c>
      <c r="J390" s="33">
        <v>49</v>
      </c>
      <c r="K390" s="33">
        <v>51</v>
      </c>
      <c r="L390" s="33">
        <v>13</v>
      </c>
      <c r="M390" s="33">
        <v>64</v>
      </c>
      <c r="N390" s="40">
        <v>0.203125</v>
      </c>
      <c r="O390" s="33">
        <v>17</v>
      </c>
      <c r="P390" s="39" t="s">
        <v>22</v>
      </c>
      <c r="Q390" s="41">
        <v>0.2</v>
      </c>
      <c r="R390" s="42" t="s">
        <v>24</v>
      </c>
      <c r="S390" s="15" t="s">
        <v>91</v>
      </c>
    </row>
    <row r="391" spans="1:19" ht="18" x14ac:dyDescent="0.2">
      <c r="A391" s="43"/>
      <c r="B391" s="44"/>
      <c r="C391" s="44"/>
      <c r="D391" s="45" t="s">
        <v>430</v>
      </c>
      <c r="E391" s="46">
        <v>31.7</v>
      </c>
      <c r="F391" s="38">
        <v>1476000</v>
      </c>
      <c r="G391" s="38">
        <v>46561.514195583601</v>
      </c>
      <c r="H391" s="43"/>
      <c r="I391" s="43"/>
      <c r="J391" s="43"/>
      <c r="K391" s="43"/>
      <c r="L391" s="43"/>
      <c r="M391" s="43"/>
      <c r="N391" s="47"/>
      <c r="O391" s="43"/>
      <c r="P391" s="48"/>
      <c r="Q391" s="41"/>
      <c r="R391" s="15" t="s">
        <v>24</v>
      </c>
      <c r="S391" s="15" t="s">
        <v>91</v>
      </c>
    </row>
    <row r="392" spans="1:19" ht="18" x14ac:dyDescent="0.2">
      <c r="A392" s="49"/>
      <c r="B392" s="50"/>
      <c r="C392" s="50"/>
      <c r="D392" s="45" t="s">
        <v>431</v>
      </c>
      <c r="E392" s="46">
        <v>80.709999999999994</v>
      </c>
      <c r="F392" s="38">
        <v>4324000</v>
      </c>
      <c r="G392" s="38">
        <v>53574.526081030854</v>
      </c>
      <c r="H392" s="49"/>
      <c r="I392" s="49"/>
      <c r="J392" s="49"/>
      <c r="K392" s="49"/>
      <c r="L392" s="49"/>
      <c r="M392" s="49"/>
      <c r="N392" s="51"/>
      <c r="O392" s="49"/>
      <c r="P392" s="52"/>
      <c r="Q392" s="41"/>
      <c r="R392" s="15" t="s">
        <v>24</v>
      </c>
      <c r="S392" s="15" t="s">
        <v>91</v>
      </c>
    </row>
    <row r="393" spans="1:19" ht="19" x14ac:dyDescent="0.2">
      <c r="A393" s="33">
        <v>0</v>
      </c>
      <c r="B393" s="34" t="s">
        <v>393</v>
      </c>
      <c r="C393" s="34" t="s">
        <v>394</v>
      </c>
      <c r="D393" s="35" t="s">
        <v>429</v>
      </c>
      <c r="E393" s="36">
        <v>87</v>
      </c>
      <c r="F393" s="37">
        <v>2330000</v>
      </c>
      <c r="G393" s="38">
        <v>26781.6091954023</v>
      </c>
      <c r="H393" s="39">
        <v>1.75</v>
      </c>
      <c r="I393" s="39">
        <v>0</v>
      </c>
      <c r="J393" s="33">
        <v>2</v>
      </c>
      <c r="K393" s="33">
        <v>7</v>
      </c>
      <c r="L393" s="33">
        <v>35</v>
      </c>
      <c r="M393" s="33">
        <v>42</v>
      </c>
      <c r="N393" s="40">
        <v>0.83333333333333337</v>
      </c>
      <c r="O393" s="33">
        <v>20</v>
      </c>
      <c r="P393" s="39" t="s">
        <v>22</v>
      </c>
      <c r="Q393" s="41">
        <v>0.1</v>
      </c>
      <c r="R393" s="42" t="s">
        <v>60</v>
      </c>
      <c r="S393" s="15" t="s">
        <v>61</v>
      </c>
    </row>
    <row r="394" spans="1:19" ht="18" x14ac:dyDescent="0.2">
      <c r="A394" s="43"/>
      <c r="B394" s="44"/>
      <c r="C394" s="44"/>
      <c r="D394" s="45" t="s">
        <v>430</v>
      </c>
      <c r="E394" s="46">
        <v>87</v>
      </c>
      <c r="F394" s="38">
        <v>2270000</v>
      </c>
      <c r="G394" s="38">
        <v>26091.954022988506</v>
      </c>
      <c r="H394" s="43"/>
      <c r="I394" s="43"/>
      <c r="J394" s="43"/>
      <c r="K394" s="43"/>
      <c r="L394" s="43"/>
      <c r="M394" s="43"/>
      <c r="N394" s="47"/>
      <c r="O394" s="43"/>
      <c r="P394" s="48"/>
      <c r="Q394" s="41"/>
      <c r="R394" s="42" t="s">
        <v>60</v>
      </c>
      <c r="S394" s="15" t="s">
        <v>61</v>
      </c>
    </row>
    <row r="395" spans="1:19" ht="18" x14ac:dyDescent="0.2">
      <c r="A395" s="49"/>
      <c r="B395" s="50"/>
      <c r="C395" s="50"/>
      <c r="D395" s="45" t="s">
        <v>431</v>
      </c>
      <c r="E395" s="46">
        <v>96</v>
      </c>
      <c r="F395" s="38">
        <v>2415000</v>
      </c>
      <c r="G395" s="38">
        <v>25156.25</v>
      </c>
      <c r="H395" s="49"/>
      <c r="I395" s="49"/>
      <c r="J395" s="49"/>
      <c r="K395" s="49"/>
      <c r="L395" s="49"/>
      <c r="M395" s="49"/>
      <c r="N395" s="51"/>
      <c r="O395" s="49"/>
      <c r="P395" s="52"/>
      <c r="Q395" s="41"/>
      <c r="R395" s="42" t="s">
        <v>60</v>
      </c>
      <c r="S395" s="15" t="s">
        <v>61</v>
      </c>
    </row>
    <row r="396" spans="1:19" ht="19" x14ac:dyDescent="0.2">
      <c r="A396" s="33">
        <v>0</v>
      </c>
      <c r="B396" s="34" t="s">
        <v>395</v>
      </c>
      <c r="C396" s="34" t="s">
        <v>394</v>
      </c>
      <c r="D396" s="35" t="s">
        <v>429</v>
      </c>
      <c r="E396" s="36">
        <v>57</v>
      </c>
      <c r="F396" s="37">
        <v>1465000</v>
      </c>
      <c r="G396" s="38">
        <v>25701.754385964912</v>
      </c>
      <c r="H396" s="39">
        <v>2.1</v>
      </c>
      <c r="I396" s="39">
        <v>0</v>
      </c>
      <c r="J396" s="33">
        <v>62</v>
      </c>
      <c r="K396" s="33">
        <v>62</v>
      </c>
      <c r="L396" s="33">
        <v>42</v>
      </c>
      <c r="M396" s="33">
        <v>104</v>
      </c>
      <c r="N396" s="40">
        <v>0.40384615384615385</v>
      </c>
      <c r="O396" s="33">
        <v>20</v>
      </c>
      <c r="P396" s="39" t="s">
        <v>22</v>
      </c>
      <c r="Q396" s="41">
        <v>0.1</v>
      </c>
      <c r="R396" s="42" t="s">
        <v>24</v>
      </c>
      <c r="S396" s="15" t="s">
        <v>61</v>
      </c>
    </row>
    <row r="397" spans="1:19" ht="18" x14ac:dyDescent="0.2">
      <c r="A397" s="43"/>
      <c r="B397" s="44"/>
      <c r="C397" s="44"/>
      <c r="D397" s="45" t="s">
        <v>430</v>
      </c>
      <c r="E397" s="46">
        <v>57</v>
      </c>
      <c r="F397" s="38">
        <v>1450000</v>
      </c>
      <c r="G397" s="38">
        <v>25438.596491228069</v>
      </c>
      <c r="H397" s="43"/>
      <c r="I397" s="43"/>
      <c r="J397" s="43"/>
      <c r="K397" s="43"/>
      <c r="L397" s="43"/>
      <c r="M397" s="43"/>
      <c r="N397" s="47"/>
      <c r="O397" s="43"/>
      <c r="P397" s="48"/>
      <c r="Q397" s="41"/>
      <c r="R397" s="15" t="s">
        <v>24</v>
      </c>
      <c r="S397" s="15" t="s">
        <v>61</v>
      </c>
    </row>
    <row r="398" spans="1:19" ht="18" x14ac:dyDescent="0.2">
      <c r="A398" s="49"/>
      <c r="B398" s="50"/>
      <c r="C398" s="50"/>
      <c r="D398" s="45" t="s">
        <v>431</v>
      </c>
      <c r="E398" s="46">
        <v>66</v>
      </c>
      <c r="F398" s="38">
        <v>1465000</v>
      </c>
      <c r="G398" s="38">
        <v>22196.969696969696</v>
      </c>
      <c r="H398" s="49"/>
      <c r="I398" s="49"/>
      <c r="J398" s="49"/>
      <c r="K398" s="49"/>
      <c r="L398" s="49"/>
      <c r="M398" s="49"/>
      <c r="N398" s="51"/>
      <c r="O398" s="49"/>
      <c r="P398" s="52"/>
      <c r="Q398" s="41"/>
      <c r="R398" s="15" t="s">
        <v>24</v>
      </c>
      <c r="S398" s="15" t="s">
        <v>61</v>
      </c>
    </row>
    <row r="399" spans="1:19" ht="19" x14ac:dyDescent="0.2">
      <c r="A399" s="33">
        <v>0</v>
      </c>
      <c r="B399" s="34" t="s">
        <v>77</v>
      </c>
      <c r="C399" s="34" t="s">
        <v>432</v>
      </c>
      <c r="D399" s="35" t="s">
        <v>429</v>
      </c>
      <c r="E399" s="36">
        <v>119</v>
      </c>
      <c r="F399" s="37">
        <v>525000</v>
      </c>
      <c r="G399" s="38">
        <v>4411.7647058823532</v>
      </c>
      <c r="H399" s="39">
        <v>14.27</v>
      </c>
      <c r="I399" s="39">
        <v>0</v>
      </c>
      <c r="J399" s="33">
        <v>97</v>
      </c>
      <c r="K399" s="33">
        <v>121</v>
      </c>
      <c r="L399" s="33">
        <v>257</v>
      </c>
      <c r="M399" s="33">
        <v>378</v>
      </c>
      <c r="N399" s="40">
        <v>0.67989417989417988</v>
      </c>
      <c r="O399" s="33">
        <v>18</v>
      </c>
      <c r="P399" s="53" t="s">
        <v>22</v>
      </c>
      <c r="Q399" s="41">
        <v>0.1</v>
      </c>
      <c r="R399" s="42" t="s">
        <v>48</v>
      </c>
      <c r="S399" s="15" t="s">
        <v>78</v>
      </c>
    </row>
    <row r="400" spans="1:19" ht="18" x14ac:dyDescent="0.2">
      <c r="A400" s="43"/>
      <c r="B400" s="44"/>
      <c r="C400" s="44"/>
      <c r="D400" s="45" t="s">
        <v>430</v>
      </c>
      <c r="E400" s="46">
        <v>119</v>
      </c>
      <c r="F400" s="38">
        <v>525000</v>
      </c>
      <c r="G400" s="38">
        <v>4411.7647058823532</v>
      </c>
      <c r="H400" s="43"/>
      <c r="I400" s="43"/>
      <c r="J400" s="43"/>
      <c r="K400" s="43"/>
      <c r="L400" s="43"/>
      <c r="M400" s="43"/>
      <c r="N400" s="47"/>
      <c r="O400" s="43"/>
      <c r="P400" s="48"/>
      <c r="Q400" s="41"/>
      <c r="R400" s="42" t="s">
        <v>48</v>
      </c>
      <c r="S400" s="15" t="s">
        <v>78</v>
      </c>
    </row>
    <row r="401" spans="1:19" ht="18" x14ac:dyDescent="0.2">
      <c r="A401" s="49"/>
      <c r="B401" s="50"/>
      <c r="C401" s="50"/>
      <c r="D401" s="45" t="s">
        <v>431</v>
      </c>
      <c r="E401" s="46">
        <v>119</v>
      </c>
      <c r="F401" s="38">
        <v>625000</v>
      </c>
      <c r="G401" s="38">
        <v>5252.1008403361348</v>
      </c>
      <c r="H401" s="49"/>
      <c r="I401" s="49"/>
      <c r="J401" s="49"/>
      <c r="K401" s="49"/>
      <c r="L401" s="49"/>
      <c r="M401" s="49"/>
      <c r="N401" s="51"/>
      <c r="O401" s="49"/>
      <c r="P401" s="52"/>
      <c r="Q401" s="41"/>
      <c r="R401" s="42" t="s">
        <v>48</v>
      </c>
      <c r="S401" s="15" t="s">
        <v>78</v>
      </c>
    </row>
    <row r="402" spans="1:19" ht="19" x14ac:dyDescent="0.2">
      <c r="A402" s="33">
        <v>0</v>
      </c>
      <c r="B402" s="34" t="s">
        <v>299</v>
      </c>
      <c r="C402" s="34" t="s">
        <v>432</v>
      </c>
      <c r="D402" s="35" t="s">
        <v>429</v>
      </c>
      <c r="E402" s="36">
        <v>112</v>
      </c>
      <c r="F402" s="37">
        <v>425000</v>
      </c>
      <c r="G402" s="38">
        <v>3794.6428571428573</v>
      </c>
      <c r="H402" s="39">
        <v>20</v>
      </c>
      <c r="I402" s="39">
        <v>0</v>
      </c>
      <c r="J402" s="33">
        <v>212</v>
      </c>
      <c r="K402" s="33">
        <v>196</v>
      </c>
      <c r="L402" s="33">
        <v>400</v>
      </c>
      <c r="M402" s="33">
        <v>596</v>
      </c>
      <c r="N402" s="40">
        <v>0.67114093959731547</v>
      </c>
      <c r="O402" s="33">
        <v>20</v>
      </c>
      <c r="P402" s="39" t="s">
        <v>22</v>
      </c>
      <c r="Q402" s="41">
        <v>7.0000000000000007E-2</v>
      </c>
      <c r="R402" s="42" t="s">
        <v>48</v>
      </c>
      <c r="S402" s="15" t="s">
        <v>78</v>
      </c>
    </row>
    <row r="403" spans="1:19" ht="18" x14ac:dyDescent="0.2">
      <c r="A403" s="43"/>
      <c r="B403" s="44"/>
      <c r="C403" s="44"/>
      <c r="D403" s="45" t="s">
        <v>430</v>
      </c>
      <c r="E403" s="46">
        <v>112</v>
      </c>
      <c r="F403" s="38">
        <v>425000</v>
      </c>
      <c r="G403" s="38">
        <v>3794.6428571428573</v>
      </c>
      <c r="H403" s="43"/>
      <c r="I403" s="43"/>
      <c r="J403" s="43"/>
      <c r="K403" s="43"/>
      <c r="L403" s="43"/>
      <c r="M403" s="43"/>
      <c r="N403" s="47"/>
      <c r="O403" s="43"/>
      <c r="P403" s="48"/>
      <c r="Q403" s="41"/>
      <c r="R403" s="42" t="s">
        <v>48</v>
      </c>
      <c r="S403" s="15" t="s">
        <v>78</v>
      </c>
    </row>
    <row r="404" spans="1:19" ht="18" x14ac:dyDescent="0.2">
      <c r="A404" s="49"/>
      <c r="B404" s="50"/>
      <c r="C404" s="50"/>
      <c r="D404" s="45" t="s">
        <v>431</v>
      </c>
      <c r="E404" s="46">
        <v>112</v>
      </c>
      <c r="F404" s="38">
        <v>575000</v>
      </c>
      <c r="G404" s="38">
        <v>5133.9285714285716</v>
      </c>
      <c r="H404" s="49"/>
      <c r="I404" s="49"/>
      <c r="J404" s="49"/>
      <c r="K404" s="49"/>
      <c r="L404" s="49"/>
      <c r="M404" s="49"/>
      <c r="N404" s="51"/>
      <c r="O404" s="49"/>
      <c r="P404" s="52"/>
      <c r="Q404" s="41"/>
      <c r="R404" s="42" t="s">
        <v>48</v>
      </c>
      <c r="S404" s="15" t="s">
        <v>78</v>
      </c>
    </row>
    <row r="405" spans="1:19" ht="19" x14ac:dyDescent="0.2">
      <c r="A405" s="33">
        <v>0</v>
      </c>
      <c r="B405" s="34" t="s">
        <v>258</v>
      </c>
      <c r="C405" s="34" t="s">
        <v>145</v>
      </c>
      <c r="D405" s="35" t="s">
        <v>429</v>
      </c>
      <c r="E405" s="36">
        <v>86.77</v>
      </c>
      <c r="F405" s="37">
        <v>4950000</v>
      </c>
      <c r="G405" s="38">
        <v>57047.366601359921</v>
      </c>
      <c r="H405" s="39">
        <v>0.43</v>
      </c>
      <c r="I405" s="39">
        <v>0.33</v>
      </c>
      <c r="J405" s="33">
        <v>22</v>
      </c>
      <c r="K405" s="33">
        <v>21</v>
      </c>
      <c r="L405" s="33">
        <v>7</v>
      </c>
      <c r="M405" s="33">
        <v>28</v>
      </c>
      <c r="N405" s="40">
        <v>0.25</v>
      </c>
      <c r="O405" s="33">
        <v>16</v>
      </c>
      <c r="P405" s="39">
        <v>63.636363636363633</v>
      </c>
      <c r="Q405" s="41">
        <v>0.35</v>
      </c>
      <c r="R405" s="42" t="s">
        <v>24</v>
      </c>
      <c r="S405" s="15" t="s">
        <v>88</v>
      </c>
    </row>
    <row r="406" spans="1:19" ht="18" x14ac:dyDescent="0.2">
      <c r="A406" s="43"/>
      <c r="B406" s="44"/>
      <c r="C406" s="44"/>
      <c r="D406" s="45" t="s">
        <v>430</v>
      </c>
      <c r="E406" s="46">
        <v>67.209999999999994</v>
      </c>
      <c r="F406" s="38">
        <v>3500000</v>
      </c>
      <c r="G406" s="38">
        <v>52075.583990477615</v>
      </c>
      <c r="H406" s="43"/>
      <c r="I406" s="43"/>
      <c r="J406" s="43"/>
      <c r="K406" s="43"/>
      <c r="L406" s="43"/>
      <c r="M406" s="43"/>
      <c r="N406" s="47"/>
      <c r="O406" s="43"/>
      <c r="P406" s="48"/>
      <c r="Q406" s="41"/>
      <c r="R406" s="15" t="s">
        <v>24</v>
      </c>
      <c r="S406" s="15" t="s">
        <v>88</v>
      </c>
    </row>
    <row r="407" spans="1:19" ht="18" x14ac:dyDescent="0.2">
      <c r="A407" s="49"/>
      <c r="B407" s="50"/>
      <c r="C407" s="50"/>
      <c r="D407" s="45" t="s">
        <v>431</v>
      </c>
      <c r="E407" s="46">
        <v>92.5</v>
      </c>
      <c r="F407" s="38">
        <v>4950000</v>
      </c>
      <c r="G407" s="38">
        <v>53513.513513513513</v>
      </c>
      <c r="H407" s="49"/>
      <c r="I407" s="49"/>
      <c r="J407" s="49"/>
      <c r="K407" s="49"/>
      <c r="L407" s="49"/>
      <c r="M407" s="49"/>
      <c r="N407" s="51"/>
      <c r="O407" s="49"/>
      <c r="P407" s="52"/>
      <c r="Q407" s="41"/>
      <c r="R407" s="15" t="s">
        <v>24</v>
      </c>
      <c r="S407" s="15" t="s">
        <v>88</v>
      </c>
    </row>
    <row r="408" spans="1:19" ht="19" x14ac:dyDescent="0.2">
      <c r="A408" s="33">
        <v>0</v>
      </c>
      <c r="B408" s="34" t="s">
        <v>210</v>
      </c>
      <c r="C408" s="34" t="s">
        <v>145</v>
      </c>
      <c r="D408" s="35" t="s">
        <v>429</v>
      </c>
      <c r="E408" s="36">
        <v>87.93</v>
      </c>
      <c r="F408" s="37">
        <v>5384090</v>
      </c>
      <c r="G408" s="38">
        <v>61231.547822131237</v>
      </c>
      <c r="H408" s="39">
        <v>1.06</v>
      </c>
      <c r="I408" s="39">
        <v>0</v>
      </c>
      <c r="J408" s="33">
        <v>71</v>
      </c>
      <c r="K408" s="33">
        <v>78</v>
      </c>
      <c r="L408" s="33">
        <v>17</v>
      </c>
      <c r="M408" s="33">
        <v>95</v>
      </c>
      <c r="N408" s="40">
        <v>0.17894736842105263</v>
      </c>
      <c r="O408" s="33">
        <v>16</v>
      </c>
      <c r="P408" s="39" t="s">
        <v>22</v>
      </c>
      <c r="Q408" s="41">
        <v>0.35</v>
      </c>
      <c r="R408" s="42" t="s">
        <v>24</v>
      </c>
      <c r="S408" s="15" t="s">
        <v>49</v>
      </c>
    </row>
    <row r="409" spans="1:19" ht="18" x14ac:dyDescent="0.2">
      <c r="A409" s="43"/>
      <c r="B409" s="44"/>
      <c r="C409" s="44"/>
      <c r="D409" s="45" t="s">
        <v>430</v>
      </c>
      <c r="E409" s="46">
        <v>58.03</v>
      </c>
      <c r="F409" s="38">
        <v>3850333.33</v>
      </c>
      <c r="G409" s="38">
        <v>66350.738066517311</v>
      </c>
      <c r="H409" s="43"/>
      <c r="I409" s="43"/>
      <c r="J409" s="43"/>
      <c r="K409" s="43"/>
      <c r="L409" s="43"/>
      <c r="M409" s="43"/>
      <c r="N409" s="47"/>
      <c r="O409" s="43"/>
      <c r="P409" s="48"/>
      <c r="Q409" s="41"/>
      <c r="R409" s="15" t="s">
        <v>24</v>
      </c>
      <c r="S409" s="15" t="s">
        <v>49</v>
      </c>
    </row>
    <row r="410" spans="1:19" ht="18" x14ac:dyDescent="0.2">
      <c r="A410" s="49"/>
      <c r="B410" s="50"/>
      <c r="C410" s="50"/>
      <c r="D410" s="45" t="s">
        <v>431</v>
      </c>
      <c r="E410" s="46">
        <v>87.93</v>
      </c>
      <c r="F410" s="38">
        <v>5384090</v>
      </c>
      <c r="G410" s="38">
        <v>61231.547822131237</v>
      </c>
      <c r="H410" s="49"/>
      <c r="I410" s="49"/>
      <c r="J410" s="49"/>
      <c r="K410" s="49"/>
      <c r="L410" s="49"/>
      <c r="M410" s="49"/>
      <c r="N410" s="51"/>
      <c r="O410" s="49"/>
      <c r="P410" s="52"/>
      <c r="Q410" s="41"/>
      <c r="R410" s="15" t="s">
        <v>24</v>
      </c>
      <c r="S410" s="15" t="s">
        <v>49</v>
      </c>
    </row>
    <row r="411" spans="1:19" ht="19" x14ac:dyDescent="0.2">
      <c r="A411" s="33">
        <v>0</v>
      </c>
      <c r="B411" s="34" t="s">
        <v>132</v>
      </c>
      <c r="C411" s="34" t="s">
        <v>133</v>
      </c>
      <c r="D411" s="35" t="s">
        <v>429</v>
      </c>
      <c r="E411" s="36">
        <v>71.010000000000005</v>
      </c>
      <c r="F411" s="37">
        <v>5341000</v>
      </c>
      <c r="G411" s="38">
        <v>75214.758484720456</v>
      </c>
      <c r="H411" s="39">
        <v>4.17</v>
      </c>
      <c r="I411" s="39">
        <v>0</v>
      </c>
      <c r="J411" s="33">
        <v>47</v>
      </c>
      <c r="K411" s="33">
        <v>49</v>
      </c>
      <c r="L411" s="33">
        <v>71</v>
      </c>
      <c r="M411" s="33">
        <v>120</v>
      </c>
      <c r="N411" s="40">
        <v>0.59166666666666667</v>
      </c>
      <c r="O411" s="33">
        <v>17</v>
      </c>
      <c r="P411" s="39" t="s">
        <v>22</v>
      </c>
      <c r="Q411" s="41">
        <v>0.35</v>
      </c>
      <c r="R411" s="42" t="s">
        <v>24</v>
      </c>
      <c r="S411" s="15" t="s">
        <v>34</v>
      </c>
    </row>
    <row r="412" spans="1:19" ht="18" x14ac:dyDescent="0.2">
      <c r="A412" s="43"/>
      <c r="B412" s="44"/>
      <c r="C412" s="44"/>
      <c r="D412" s="45" t="s">
        <v>430</v>
      </c>
      <c r="E412" s="46">
        <v>62.36</v>
      </c>
      <c r="F412" s="38">
        <v>2180000</v>
      </c>
      <c r="G412" s="38">
        <v>34958.306606799233</v>
      </c>
      <c r="H412" s="43"/>
      <c r="I412" s="43"/>
      <c r="J412" s="43"/>
      <c r="K412" s="43"/>
      <c r="L412" s="43"/>
      <c r="M412" s="43"/>
      <c r="N412" s="47"/>
      <c r="O412" s="43"/>
      <c r="P412" s="48"/>
      <c r="Q412" s="41"/>
      <c r="R412" s="15" t="s">
        <v>24</v>
      </c>
      <c r="S412" s="15" t="s">
        <v>34</v>
      </c>
    </row>
    <row r="413" spans="1:19" ht="18" x14ac:dyDescent="0.2">
      <c r="A413" s="49"/>
      <c r="B413" s="50"/>
      <c r="C413" s="50"/>
      <c r="D413" s="45" t="s">
        <v>431</v>
      </c>
      <c r="E413" s="46">
        <v>143.96</v>
      </c>
      <c r="F413" s="38">
        <v>8345388</v>
      </c>
      <c r="G413" s="38">
        <v>57970.186162823004</v>
      </c>
      <c r="H413" s="49"/>
      <c r="I413" s="49"/>
      <c r="J413" s="49"/>
      <c r="K413" s="49"/>
      <c r="L413" s="49"/>
      <c r="M413" s="49"/>
      <c r="N413" s="51"/>
      <c r="O413" s="49"/>
      <c r="P413" s="52"/>
      <c r="Q413" s="41"/>
      <c r="R413" s="15" t="s">
        <v>24</v>
      </c>
      <c r="S413" s="15" t="s">
        <v>34</v>
      </c>
    </row>
    <row r="414" spans="1:19" ht="19" x14ac:dyDescent="0.2">
      <c r="A414" s="33">
        <v>0</v>
      </c>
      <c r="B414" s="34" t="s">
        <v>342</v>
      </c>
      <c r="C414" s="34" t="s">
        <v>343</v>
      </c>
      <c r="D414" s="35" t="s">
        <v>429</v>
      </c>
      <c r="E414" s="36">
        <v>84.4</v>
      </c>
      <c r="F414" s="37">
        <v>5875774</v>
      </c>
      <c r="G414" s="38">
        <v>69618.175355450236</v>
      </c>
      <c r="H414" s="39">
        <v>1.87</v>
      </c>
      <c r="I414" s="39">
        <v>0</v>
      </c>
      <c r="J414" s="33">
        <v>96</v>
      </c>
      <c r="K414" s="33">
        <v>96</v>
      </c>
      <c r="L414" s="33">
        <v>30</v>
      </c>
      <c r="M414" s="33">
        <v>126</v>
      </c>
      <c r="N414" s="40">
        <v>0.23809523809523808</v>
      </c>
      <c r="O414" s="33">
        <v>16</v>
      </c>
      <c r="P414" s="39" t="s">
        <v>22</v>
      </c>
      <c r="Q414" s="41">
        <v>0.35</v>
      </c>
      <c r="R414" s="42" t="s">
        <v>24</v>
      </c>
      <c r="S414" s="15" t="s">
        <v>34</v>
      </c>
    </row>
    <row r="415" spans="1:19" ht="18" x14ac:dyDescent="0.2">
      <c r="A415" s="43"/>
      <c r="B415" s="44"/>
      <c r="C415" s="44"/>
      <c r="D415" s="45" t="s">
        <v>430</v>
      </c>
      <c r="E415" s="46">
        <v>72.53</v>
      </c>
      <c r="F415" s="38">
        <v>5046253</v>
      </c>
      <c r="G415" s="38">
        <v>69574.700124086579</v>
      </c>
      <c r="H415" s="43"/>
      <c r="I415" s="43"/>
      <c r="J415" s="43"/>
      <c r="K415" s="43"/>
      <c r="L415" s="43"/>
      <c r="M415" s="43"/>
      <c r="N415" s="47"/>
      <c r="O415" s="43"/>
      <c r="P415" s="48"/>
      <c r="Q415" s="41"/>
      <c r="R415" s="15" t="s">
        <v>24</v>
      </c>
      <c r="S415" s="15" t="s">
        <v>34</v>
      </c>
    </row>
    <row r="416" spans="1:19" ht="18" x14ac:dyDescent="0.2">
      <c r="A416" s="49"/>
      <c r="B416" s="50"/>
      <c r="C416" s="50"/>
      <c r="D416" s="45" t="s">
        <v>431</v>
      </c>
      <c r="E416" s="46">
        <v>165.36</v>
      </c>
      <c r="F416" s="38">
        <v>11497500</v>
      </c>
      <c r="G416" s="38">
        <v>69530.116110304778</v>
      </c>
      <c r="H416" s="49"/>
      <c r="I416" s="49"/>
      <c r="J416" s="49"/>
      <c r="K416" s="49"/>
      <c r="L416" s="49"/>
      <c r="M416" s="49"/>
      <c r="N416" s="51"/>
      <c r="O416" s="49"/>
      <c r="P416" s="52"/>
      <c r="Q416" s="41"/>
      <c r="R416" s="15" t="s">
        <v>24</v>
      </c>
      <c r="S416" s="15" t="s">
        <v>34</v>
      </c>
    </row>
    <row r="417" spans="1:19" ht="19" x14ac:dyDescent="0.2">
      <c r="A417" s="33">
        <v>0</v>
      </c>
      <c r="B417" s="34" t="s">
        <v>35</v>
      </c>
      <c r="C417" s="34" t="s">
        <v>36</v>
      </c>
      <c r="D417" s="35" t="s">
        <v>429</v>
      </c>
      <c r="E417" s="36">
        <v>82.25</v>
      </c>
      <c r="F417" s="37">
        <v>3409700</v>
      </c>
      <c r="G417" s="38">
        <v>41455.319148936171</v>
      </c>
      <c r="H417" s="39">
        <v>1.5</v>
      </c>
      <c r="I417" s="39">
        <v>0</v>
      </c>
      <c r="J417" s="33">
        <v>30</v>
      </c>
      <c r="K417" s="33">
        <v>30</v>
      </c>
      <c r="L417" s="33">
        <v>33</v>
      </c>
      <c r="M417" s="33">
        <v>63</v>
      </c>
      <c r="N417" s="40">
        <v>0.52380952380952384</v>
      </c>
      <c r="O417" s="33">
        <v>22</v>
      </c>
      <c r="P417" s="53" t="s">
        <v>22</v>
      </c>
      <c r="Q417" s="41">
        <v>0.3</v>
      </c>
      <c r="R417" s="42" t="s">
        <v>24</v>
      </c>
      <c r="S417" s="15" t="s">
        <v>32</v>
      </c>
    </row>
    <row r="418" spans="1:19" ht="18" x14ac:dyDescent="0.2">
      <c r="A418" s="43"/>
      <c r="B418" s="44"/>
      <c r="C418" s="44"/>
      <c r="D418" s="45" t="s">
        <v>430</v>
      </c>
      <c r="E418" s="46">
        <v>82.25</v>
      </c>
      <c r="F418" s="38">
        <v>3409700</v>
      </c>
      <c r="G418" s="38">
        <v>41455.319148936171</v>
      </c>
      <c r="H418" s="43"/>
      <c r="I418" s="43"/>
      <c r="J418" s="43"/>
      <c r="K418" s="43"/>
      <c r="L418" s="43"/>
      <c r="M418" s="43"/>
      <c r="N418" s="47"/>
      <c r="O418" s="43"/>
      <c r="P418" s="48"/>
      <c r="Q418" s="41"/>
      <c r="R418" s="15" t="s">
        <v>24</v>
      </c>
      <c r="S418" s="15" t="s">
        <v>32</v>
      </c>
    </row>
    <row r="419" spans="1:19" ht="18" x14ac:dyDescent="0.2">
      <c r="A419" s="49"/>
      <c r="B419" s="50"/>
      <c r="C419" s="50"/>
      <c r="D419" s="45" t="s">
        <v>431</v>
      </c>
      <c r="E419" s="46">
        <v>88.1</v>
      </c>
      <c r="F419" s="38">
        <v>3523500</v>
      </c>
      <c r="G419" s="38">
        <v>39994.324631101023</v>
      </c>
      <c r="H419" s="49"/>
      <c r="I419" s="49"/>
      <c r="J419" s="49"/>
      <c r="K419" s="49"/>
      <c r="L419" s="49"/>
      <c r="M419" s="49"/>
      <c r="N419" s="51"/>
      <c r="O419" s="49"/>
      <c r="P419" s="52"/>
      <c r="Q419" s="41"/>
      <c r="R419" s="15" t="s">
        <v>24</v>
      </c>
      <c r="S419" s="15" t="s">
        <v>32</v>
      </c>
    </row>
    <row r="420" spans="1:19" ht="19" x14ac:dyDescent="0.2">
      <c r="A420" s="33">
        <v>0</v>
      </c>
      <c r="B420" s="34" t="s">
        <v>328</v>
      </c>
      <c r="C420" s="34" t="s">
        <v>205</v>
      </c>
      <c r="D420" s="35" t="s">
        <v>429</v>
      </c>
      <c r="E420" s="36">
        <v>140.19</v>
      </c>
      <c r="F420" s="37">
        <v>8024500</v>
      </c>
      <c r="G420" s="38">
        <v>57240.174049504247</v>
      </c>
      <c r="H420" s="39">
        <v>0.21</v>
      </c>
      <c r="I420" s="39">
        <v>0</v>
      </c>
      <c r="J420" s="33">
        <v>17</v>
      </c>
      <c r="K420" s="33">
        <v>17</v>
      </c>
      <c r="L420" s="33">
        <v>3</v>
      </c>
      <c r="M420" s="33">
        <v>20</v>
      </c>
      <c r="N420" s="40">
        <v>0.15</v>
      </c>
      <c r="O420" s="33">
        <v>14</v>
      </c>
      <c r="P420" s="39" t="s">
        <v>22</v>
      </c>
      <c r="Q420" s="41">
        <v>0.35</v>
      </c>
      <c r="R420" s="42" t="s">
        <v>24</v>
      </c>
      <c r="S420" s="15" t="s">
        <v>49</v>
      </c>
    </row>
    <row r="421" spans="1:19" ht="18" x14ac:dyDescent="0.2">
      <c r="A421" s="43"/>
      <c r="B421" s="44"/>
      <c r="C421" s="44"/>
      <c r="D421" s="45" t="s">
        <v>430</v>
      </c>
      <c r="E421" s="46">
        <v>127.21</v>
      </c>
      <c r="F421" s="38">
        <v>7517500</v>
      </c>
      <c r="G421" s="38">
        <v>59095.196918481255</v>
      </c>
      <c r="H421" s="43"/>
      <c r="I421" s="43"/>
      <c r="J421" s="43"/>
      <c r="K421" s="43"/>
      <c r="L421" s="43"/>
      <c r="M421" s="43"/>
      <c r="N421" s="47"/>
      <c r="O421" s="43"/>
      <c r="P421" s="48"/>
      <c r="Q421" s="41"/>
      <c r="R421" s="15" t="s">
        <v>24</v>
      </c>
      <c r="S421" s="15" t="s">
        <v>49</v>
      </c>
    </row>
    <row r="422" spans="1:19" ht="18" x14ac:dyDescent="0.2">
      <c r="A422" s="49"/>
      <c r="B422" s="50"/>
      <c r="C422" s="50"/>
      <c r="D422" s="45" t="s">
        <v>431</v>
      </c>
      <c r="E422" s="46">
        <v>140.19</v>
      </c>
      <c r="F422" s="38">
        <v>8994250</v>
      </c>
      <c r="G422" s="38">
        <v>64157.571866752267</v>
      </c>
      <c r="H422" s="49"/>
      <c r="I422" s="49"/>
      <c r="J422" s="49"/>
      <c r="K422" s="49"/>
      <c r="L422" s="49"/>
      <c r="M422" s="49"/>
      <c r="N422" s="51"/>
      <c r="O422" s="49"/>
      <c r="P422" s="52"/>
      <c r="Q422" s="41"/>
      <c r="R422" s="15" t="s">
        <v>24</v>
      </c>
      <c r="S422" s="15" t="s">
        <v>49</v>
      </c>
    </row>
    <row r="423" spans="1:19" ht="19" x14ac:dyDescent="0.2">
      <c r="A423" s="33">
        <v>0</v>
      </c>
      <c r="B423" s="34" t="s">
        <v>293</v>
      </c>
      <c r="C423" s="34" t="s">
        <v>294</v>
      </c>
      <c r="D423" s="35" t="s">
        <v>429</v>
      </c>
      <c r="E423" s="36">
        <v>117.25</v>
      </c>
      <c r="F423" s="37">
        <v>5417775</v>
      </c>
      <c r="G423" s="38">
        <v>46207.036247334756</v>
      </c>
      <c r="H423" s="39">
        <v>0.53</v>
      </c>
      <c r="I423" s="39">
        <v>0</v>
      </c>
      <c r="J423" s="33">
        <v>13</v>
      </c>
      <c r="K423" s="33">
        <v>13</v>
      </c>
      <c r="L423" s="33">
        <v>7</v>
      </c>
      <c r="M423" s="33">
        <v>20</v>
      </c>
      <c r="N423" s="40">
        <v>0.35</v>
      </c>
      <c r="O423" s="33">
        <v>13</v>
      </c>
      <c r="P423" s="39" t="s">
        <v>22</v>
      </c>
      <c r="Q423" s="41">
        <v>0.2</v>
      </c>
      <c r="R423" s="42" t="s">
        <v>24</v>
      </c>
      <c r="S423" s="15" t="s">
        <v>39</v>
      </c>
    </row>
    <row r="424" spans="1:19" ht="18" x14ac:dyDescent="0.2">
      <c r="A424" s="43"/>
      <c r="B424" s="44"/>
      <c r="C424" s="44"/>
      <c r="D424" s="45" t="s">
        <v>430</v>
      </c>
      <c r="E424" s="46">
        <v>117.25</v>
      </c>
      <c r="F424" s="38">
        <v>5417775</v>
      </c>
      <c r="G424" s="38">
        <v>46207.036247334756</v>
      </c>
      <c r="H424" s="43"/>
      <c r="I424" s="43"/>
      <c r="J424" s="43"/>
      <c r="K424" s="43"/>
      <c r="L424" s="43"/>
      <c r="M424" s="43"/>
      <c r="N424" s="47"/>
      <c r="O424" s="43"/>
      <c r="P424" s="48"/>
      <c r="Q424" s="41"/>
      <c r="R424" s="15" t="s">
        <v>24</v>
      </c>
      <c r="S424" s="15" t="s">
        <v>39</v>
      </c>
    </row>
    <row r="425" spans="1:19" ht="18" x14ac:dyDescent="0.2">
      <c r="A425" s="49"/>
      <c r="B425" s="50"/>
      <c r="C425" s="50"/>
      <c r="D425" s="45" t="s">
        <v>431</v>
      </c>
      <c r="E425" s="46">
        <v>161.25</v>
      </c>
      <c r="F425" s="38">
        <v>6611250</v>
      </c>
      <c r="G425" s="38">
        <v>41000</v>
      </c>
      <c r="H425" s="49"/>
      <c r="I425" s="49"/>
      <c r="J425" s="49"/>
      <c r="K425" s="49"/>
      <c r="L425" s="49"/>
      <c r="M425" s="49"/>
      <c r="N425" s="51"/>
      <c r="O425" s="49"/>
      <c r="P425" s="52"/>
      <c r="Q425" s="41"/>
      <c r="R425" s="15" t="s">
        <v>24</v>
      </c>
      <c r="S425" s="15" t="s">
        <v>39</v>
      </c>
    </row>
    <row r="426" spans="1:19" ht="19" x14ac:dyDescent="0.2">
      <c r="A426" s="33">
        <v>0</v>
      </c>
      <c r="B426" s="34" t="s">
        <v>296</v>
      </c>
      <c r="C426" s="34" t="s">
        <v>294</v>
      </c>
      <c r="D426" s="35" t="s">
        <v>429</v>
      </c>
      <c r="E426" s="36">
        <v>194.2</v>
      </c>
      <c r="F426" s="37">
        <v>6991200</v>
      </c>
      <c r="G426" s="38">
        <v>36000</v>
      </c>
      <c r="H426" s="39">
        <v>0.38</v>
      </c>
      <c r="I426" s="39">
        <v>0</v>
      </c>
      <c r="J426" s="33">
        <v>7</v>
      </c>
      <c r="K426" s="33">
        <v>7</v>
      </c>
      <c r="L426" s="33">
        <v>5</v>
      </c>
      <c r="M426" s="33">
        <v>12</v>
      </c>
      <c r="N426" s="40">
        <v>0.41666666666666669</v>
      </c>
      <c r="O426" s="33">
        <v>13</v>
      </c>
      <c r="P426" s="39" t="s">
        <v>22</v>
      </c>
      <c r="Q426" s="41">
        <v>0.2</v>
      </c>
      <c r="R426" s="42" t="s">
        <v>60</v>
      </c>
      <c r="S426" s="15" t="s">
        <v>39</v>
      </c>
    </row>
    <row r="427" spans="1:19" ht="18" x14ac:dyDescent="0.2">
      <c r="A427" s="43"/>
      <c r="B427" s="44"/>
      <c r="C427" s="44"/>
      <c r="D427" s="45" t="s">
        <v>430</v>
      </c>
      <c r="E427" s="46">
        <v>194.2</v>
      </c>
      <c r="F427" s="38">
        <v>6991200</v>
      </c>
      <c r="G427" s="38">
        <v>36000</v>
      </c>
      <c r="H427" s="43"/>
      <c r="I427" s="43"/>
      <c r="J427" s="43"/>
      <c r="K427" s="43"/>
      <c r="L427" s="43"/>
      <c r="M427" s="43"/>
      <c r="N427" s="47"/>
      <c r="O427" s="43"/>
      <c r="P427" s="48"/>
      <c r="Q427" s="41"/>
      <c r="R427" s="42" t="s">
        <v>60</v>
      </c>
      <c r="S427" s="15" t="s">
        <v>39</v>
      </c>
    </row>
    <row r="428" spans="1:19" ht="18" x14ac:dyDescent="0.2">
      <c r="A428" s="49"/>
      <c r="B428" s="50"/>
      <c r="C428" s="50"/>
      <c r="D428" s="45" t="s">
        <v>431</v>
      </c>
      <c r="E428" s="46">
        <v>274.60000000000002</v>
      </c>
      <c r="F428" s="38">
        <v>10990000</v>
      </c>
      <c r="G428" s="38">
        <v>40021.849963583394</v>
      </c>
      <c r="H428" s="49"/>
      <c r="I428" s="49"/>
      <c r="J428" s="49"/>
      <c r="K428" s="49"/>
      <c r="L428" s="49"/>
      <c r="M428" s="49"/>
      <c r="N428" s="51"/>
      <c r="O428" s="49"/>
      <c r="P428" s="52"/>
      <c r="Q428" s="41"/>
      <c r="R428" s="42" t="s">
        <v>60</v>
      </c>
      <c r="S428" s="15" t="s">
        <v>39</v>
      </c>
    </row>
    <row r="429" spans="1:19" ht="19" x14ac:dyDescent="0.2">
      <c r="A429" s="33">
        <v>0</v>
      </c>
      <c r="B429" s="34" t="s">
        <v>370</v>
      </c>
      <c r="C429" s="34" t="s">
        <v>22</v>
      </c>
      <c r="D429" s="35" t="s">
        <v>429</v>
      </c>
      <c r="E429" s="36">
        <v>87</v>
      </c>
      <c r="F429" s="37">
        <v>2900000</v>
      </c>
      <c r="G429" s="38">
        <v>33333.333333333336</v>
      </c>
      <c r="H429" s="39">
        <v>0.71</v>
      </c>
      <c r="I429" s="39">
        <v>0</v>
      </c>
      <c r="J429" s="33">
        <v>5</v>
      </c>
      <c r="K429" s="33">
        <v>5</v>
      </c>
      <c r="L429" s="33">
        <v>10</v>
      </c>
      <c r="M429" s="33">
        <v>15</v>
      </c>
      <c r="N429" s="40">
        <v>0.66666666666666663</v>
      </c>
      <c r="O429" s="33">
        <v>14</v>
      </c>
      <c r="P429" s="39" t="s">
        <v>22</v>
      </c>
      <c r="Q429" s="41">
        <v>0.15</v>
      </c>
      <c r="R429" s="42" t="s">
        <v>24</v>
      </c>
      <c r="S429" s="15" t="s">
        <v>25</v>
      </c>
    </row>
    <row r="430" spans="1:19" ht="18" x14ac:dyDescent="0.2">
      <c r="A430" s="43"/>
      <c r="B430" s="44"/>
      <c r="C430" s="44"/>
      <c r="D430" s="45" t="s">
        <v>430</v>
      </c>
      <c r="E430" s="46">
        <v>87</v>
      </c>
      <c r="F430" s="38">
        <v>2900000</v>
      </c>
      <c r="G430" s="38">
        <v>33333.333333333336</v>
      </c>
      <c r="H430" s="43"/>
      <c r="I430" s="43"/>
      <c r="J430" s="43"/>
      <c r="K430" s="43"/>
      <c r="L430" s="43"/>
      <c r="M430" s="43"/>
      <c r="N430" s="47"/>
      <c r="O430" s="43"/>
      <c r="P430" s="48"/>
      <c r="Q430" s="41"/>
      <c r="R430" s="15" t="s">
        <v>24</v>
      </c>
      <c r="S430" s="15" t="s">
        <v>25</v>
      </c>
    </row>
    <row r="431" spans="1:19" ht="18" x14ac:dyDescent="0.2">
      <c r="A431" s="49"/>
      <c r="B431" s="50"/>
      <c r="C431" s="50"/>
      <c r="D431" s="45" t="s">
        <v>431</v>
      </c>
      <c r="E431" s="46">
        <v>103</v>
      </c>
      <c r="F431" s="38">
        <v>3000000</v>
      </c>
      <c r="G431" s="38">
        <v>29126.213592233009</v>
      </c>
      <c r="H431" s="49"/>
      <c r="I431" s="49"/>
      <c r="J431" s="49"/>
      <c r="K431" s="49"/>
      <c r="L431" s="49"/>
      <c r="M431" s="49"/>
      <c r="N431" s="51"/>
      <c r="O431" s="49"/>
      <c r="P431" s="52"/>
      <c r="Q431" s="41"/>
      <c r="R431" s="15" t="s">
        <v>24</v>
      </c>
      <c r="S431" s="15" t="s">
        <v>25</v>
      </c>
    </row>
    <row r="432" spans="1:19" ht="19" x14ac:dyDescent="0.2">
      <c r="A432" s="33">
        <v>0</v>
      </c>
      <c r="B432" s="34" t="s">
        <v>372</v>
      </c>
      <c r="C432" s="34" t="s">
        <v>373</v>
      </c>
      <c r="D432" s="35" t="s">
        <v>429</v>
      </c>
      <c r="E432" s="36">
        <v>74</v>
      </c>
      <c r="F432" s="37">
        <v>3196139</v>
      </c>
      <c r="G432" s="38">
        <v>43191.067567567567</v>
      </c>
      <c r="H432" s="39">
        <v>1.36</v>
      </c>
      <c r="I432" s="39">
        <v>0</v>
      </c>
      <c r="J432" s="33">
        <v>8</v>
      </c>
      <c r="K432" s="33">
        <v>8</v>
      </c>
      <c r="L432" s="33">
        <v>15</v>
      </c>
      <c r="M432" s="33">
        <v>23</v>
      </c>
      <c r="N432" s="40">
        <v>0.65217391304347827</v>
      </c>
      <c r="O432" s="33">
        <v>11</v>
      </c>
      <c r="P432" s="39" t="s">
        <v>22</v>
      </c>
      <c r="Q432" s="41">
        <v>0.1</v>
      </c>
      <c r="R432" s="42" t="s">
        <v>24</v>
      </c>
      <c r="S432" s="15" t="s">
        <v>49</v>
      </c>
    </row>
    <row r="433" spans="1:19" ht="18" x14ac:dyDescent="0.2">
      <c r="A433" s="43"/>
      <c r="B433" s="44"/>
      <c r="C433" s="44"/>
      <c r="D433" s="45" t="s">
        <v>430</v>
      </c>
      <c r="E433" s="46">
        <v>74</v>
      </c>
      <c r="F433" s="38">
        <v>3196139</v>
      </c>
      <c r="G433" s="38">
        <v>43191.067567567567</v>
      </c>
      <c r="H433" s="43"/>
      <c r="I433" s="43"/>
      <c r="J433" s="43"/>
      <c r="K433" s="43"/>
      <c r="L433" s="43"/>
      <c r="M433" s="43"/>
      <c r="N433" s="47"/>
      <c r="O433" s="43"/>
      <c r="P433" s="48"/>
      <c r="Q433" s="41"/>
      <c r="R433" s="15" t="s">
        <v>24</v>
      </c>
      <c r="S433" s="15" t="s">
        <v>49</v>
      </c>
    </row>
    <row r="434" spans="1:19" ht="18" x14ac:dyDescent="0.2">
      <c r="A434" s="49"/>
      <c r="B434" s="50"/>
      <c r="C434" s="50"/>
      <c r="D434" s="45" t="s">
        <v>431</v>
      </c>
      <c r="E434" s="46">
        <v>92</v>
      </c>
      <c r="F434" s="38">
        <v>3196139</v>
      </c>
      <c r="G434" s="38">
        <v>34740.641304347824</v>
      </c>
      <c r="H434" s="49"/>
      <c r="I434" s="49"/>
      <c r="J434" s="49"/>
      <c r="K434" s="49"/>
      <c r="L434" s="49"/>
      <c r="M434" s="49"/>
      <c r="N434" s="51"/>
      <c r="O434" s="49"/>
      <c r="P434" s="52"/>
      <c r="Q434" s="41"/>
      <c r="R434" s="15" t="s">
        <v>24</v>
      </c>
      <c r="S434" s="15" t="s">
        <v>49</v>
      </c>
    </row>
    <row r="435" spans="1:19" ht="19" x14ac:dyDescent="0.2">
      <c r="A435" s="33">
        <v>0</v>
      </c>
      <c r="B435" s="34" t="s">
        <v>324</v>
      </c>
      <c r="C435" s="34" t="s">
        <v>325</v>
      </c>
      <c r="D435" s="35" t="s">
        <v>429</v>
      </c>
      <c r="E435" s="36">
        <v>95.4</v>
      </c>
      <c r="F435" s="37">
        <v>5465069</v>
      </c>
      <c r="G435" s="38">
        <v>57285.838574423477</v>
      </c>
      <c r="H435" s="39">
        <v>2</v>
      </c>
      <c r="I435" s="39">
        <v>2.33</v>
      </c>
      <c r="J435" s="33">
        <v>69</v>
      </c>
      <c r="K435" s="33">
        <v>62</v>
      </c>
      <c r="L435" s="33">
        <v>26</v>
      </c>
      <c r="M435" s="33">
        <v>88</v>
      </c>
      <c r="N435" s="40">
        <v>0.29545454545454547</v>
      </c>
      <c r="O435" s="33">
        <v>13</v>
      </c>
      <c r="P435" s="39">
        <v>26.609442060085836</v>
      </c>
      <c r="Q435" s="41">
        <v>0.2</v>
      </c>
      <c r="R435" s="42" t="s">
        <v>24</v>
      </c>
      <c r="S435" s="15" t="s">
        <v>106</v>
      </c>
    </row>
    <row r="436" spans="1:19" ht="18" x14ac:dyDescent="0.2">
      <c r="A436" s="43"/>
      <c r="B436" s="44"/>
      <c r="C436" s="44"/>
      <c r="D436" s="45" t="s">
        <v>430</v>
      </c>
      <c r="E436" s="46">
        <v>95.4</v>
      </c>
      <c r="F436" s="38">
        <v>5465069</v>
      </c>
      <c r="G436" s="38">
        <v>57285.838574423477</v>
      </c>
      <c r="H436" s="43"/>
      <c r="I436" s="43"/>
      <c r="J436" s="43"/>
      <c r="K436" s="43"/>
      <c r="L436" s="43"/>
      <c r="M436" s="43"/>
      <c r="N436" s="47"/>
      <c r="O436" s="43"/>
      <c r="P436" s="48"/>
      <c r="Q436" s="41"/>
      <c r="R436" s="15" t="s">
        <v>24</v>
      </c>
      <c r="S436" s="15" t="s">
        <v>106</v>
      </c>
    </row>
    <row r="437" spans="1:19" ht="18" x14ac:dyDescent="0.2">
      <c r="A437" s="49"/>
      <c r="B437" s="50"/>
      <c r="C437" s="50"/>
      <c r="D437" s="45" t="s">
        <v>431</v>
      </c>
      <c r="E437" s="46">
        <v>129.6</v>
      </c>
      <c r="F437" s="38">
        <v>7622000</v>
      </c>
      <c r="G437" s="38">
        <v>58811.728395061727</v>
      </c>
      <c r="H437" s="49"/>
      <c r="I437" s="49"/>
      <c r="J437" s="49"/>
      <c r="K437" s="49"/>
      <c r="L437" s="49"/>
      <c r="M437" s="49"/>
      <c r="N437" s="51"/>
      <c r="O437" s="49"/>
      <c r="P437" s="52"/>
      <c r="Q437" s="41"/>
      <c r="R437" s="15" t="s">
        <v>24</v>
      </c>
      <c r="S437" s="15" t="s">
        <v>106</v>
      </c>
    </row>
    <row r="438" spans="1:19" ht="19" x14ac:dyDescent="0.2">
      <c r="A438" s="33">
        <v>0</v>
      </c>
      <c r="B438" s="34" t="s">
        <v>288</v>
      </c>
      <c r="C438" s="34" t="s">
        <v>205</v>
      </c>
      <c r="D438" s="35" t="s">
        <v>429</v>
      </c>
      <c r="E438" s="36">
        <v>48</v>
      </c>
      <c r="F438" s="37">
        <v>2400000</v>
      </c>
      <c r="G438" s="38">
        <v>50000</v>
      </c>
      <c r="H438" s="39">
        <v>0.53</v>
      </c>
      <c r="I438" s="39">
        <v>0</v>
      </c>
      <c r="J438" s="33">
        <v>6</v>
      </c>
      <c r="K438" s="33">
        <v>6</v>
      </c>
      <c r="L438" s="33">
        <v>8</v>
      </c>
      <c r="M438" s="33">
        <v>14</v>
      </c>
      <c r="N438" s="40">
        <v>0.5714285714285714</v>
      </c>
      <c r="O438" s="33">
        <v>15</v>
      </c>
      <c r="P438" s="39" t="s">
        <v>22</v>
      </c>
      <c r="Q438" s="41">
        <v>0.1</v>
      </c>
      <c r="R438" s="42" t="s">
        <v>24</v>
      </c>
      <c r="S438" s="15" t="s">
        <v>25</v>
      </c>
    </row>
    <row r="439" spans="1:19" ht="18" x14ac:dyDescent="0.2">
      <c r="A439" s="43"/>
      <c r="B439" s="44"/>
      <c r="C439" s="44"/>
      <c r="D439" s="45" t="s">
        <v>430</v>
      </c>
      <c r="E439" s="46">
        <v>48</v>
      </c>
      <c r="F439" s="38">
        <v>2400000</v>
      </c>
      <c r="G439" s="38">
        <v>50000</v>
      </c>
      <c r="H439" s="43"/>
      <c r="I439" s="43"/>
      <c r="J439" s="43"/>
      <c r="K439" s="43"/>
      <c r="L439" s="43"/>
      <c r="M439" s="43"/>
      <c r="N439" s="47"/>
      <c r="O439" s="43"/>
      <c r="P439" s="48"/>
      <c r="Q439" s="41"/>
      <c r="R439" s="15" t="s">
        <v>24</v>
      </c>
      <c r="S439" s="15" t="s">
        <v>25</v>
      </c>
    </row>
    <row r="440" spans="1:19" ht="18" x14ac:dyDescent="0.2">
      <c r="A440" s="49"/>
      <c r="B440" s="50"/>
      <c r="C440" s="50"/>
      <c r="D440" s="45" t="s">
        <v>431</v>
      </c>
      <c r="E440" s="46">
        <v>76.739999999999995</v>
      </c>
      <c r="F440" s="38">
        <v>3100500</v>
      </c>
      <c r="G440" s="38">
        <v>40402.658326817829</v>
      </c>
      <c r="H440" s="49"/>
      <c r="I440" s="49"/>
      <c r="J440" s="49"/>
      <c r="K440" s="49"/>
      <c r="L440" s="49"/>
      <c r="M440" s="49"/>
      <c r="N440" s="51"/>
      <c r="O440" s="49"/>
      <c r="P440" s="52"/>
      <c r="Q440" s="41"/>
      <c r="R440" s="15" t="s">
        <v>24</v>
      </c>
      <c r="S440" s="15" t="s">
        <v>25</v>
      </c>
    </row>
    <row r="441" spans="1:19" ht="19" x14ac:dyDescent="0.2">
      <c r="A441" s="33">
        <v>0</v>
      </c>
      <c r="B441" s="34" t="s">
        <v>353</v>
      </c>
      <c r="C441" s="34" t="s">
        <v>354</v>
      </c>
      <c r="D441" s="35" t="s">
        <v>429</v>
      </c>
      <c r="E441" s="36">
        <v>160.69999999999999</v>
      </c>
      <c r="F441" s="37">
        <v>9768000</v>
      </c>
      <c r="G441" s="38">
        <v>60784.069695084014</v>
      </c>
      <c r="H441" s="39">
        <v>7.0000000000000007E-2</v>
      </c>
      <c r="I441" s="39">
        <v>0</v>
      </c>
      <c r="J441" s="33">
        <v>9</v>
      </c>
      <c r="K441" s="33">
        <v>8</v>
      </c>
      <c r="L441" s="33">
        <v>1</v>
      </c>
      <c r="M441" s="33">
        <v>9</v>
      </c>
      <c r="N441" s="40">
        <v>0.1111111111111111</v>
      </c>
      <c r="O441" s="33">
        <v>13</v>
      </c>
      <c r="P441" s="39" t="s">
        <v>22</v>
      </c>
      <c r="Q441" s="41">
        <v>0.1</v>
      </c>
      <c r="R441" s="42" t="s">
        <v>24</v>
      </c>
      <c r="S441" s="15" t="s">
        <v>34</v>
      </c>
    </row>
    <row r="442" spans="1:19" ht="18" x14ac:dyDescent="0.2">
      <c r="A442" s="43"/>
      <c r="B442" s="44"/>
      <c r="C442" s="44"/>
      <c r="D442" s="45" t="s">
        <v>430</v>
      </c>
      <c r="E442" s="46">
        <v>160.69999999999999</v>
      </c>
      <c r="F442" s="38">
        <v>9768000</v>
      </c>
      <c r="G442" s="38">
        <v>60784.069695084014</v>
      </c>
      <c r="H442" s="43"/>
      <c r="I442" s="43"/>
      <c r="J442" s="43"/>
      <c r="K442" s="43"/>
      <c r="L442" s="43"/>
      <c r="M442" s="43"/>
      <c r="N442" s="47"/>
      <c r="O442" s="43"/>
      <c r="P442" s="48"/>
      <c r="Q442" s="41"/>
      <c r="R442" s="15" t="s">
        <v>24</v>
      </c>
      <c r="S442" s="15" t="s">
        <v>34</v>
      </c>
    </row>
    <row r="443" spans="1:19" ht="18" x14ac:dyDescent="0.2">
      <c r="A443" s="49"/>
      <c r="B443" s="50"/>
      <c r="C443" s="50"/>
      <c r="D443" s="45" t="s">
        <v>431</v>
      </c>
      <c r="E443" s="46">
        <v>186.15</v>
      </c>
      <c r="F443" s="38">
        <v>12392333</v>
      </c>
      <c r="G443" s="38">
        <v>66571.759333870534</v>
      </c>
      <c r="H443" s="49"/>
      <c r="I443" s="49"/>
      <c r="J443" s="49"/>
      <c r="K443" s="49"/>
      <c r="L443" s="49"/>
      <c r="M443" s="49"/>
      <c r="N443" s="51"/>
      <c r="O443" s="49"/>
      <c r="P443" s="52"/>
      <c r="Q443" s="41"/>
      <c r="R443" s="15" t="s">
        <v>24</v>
      </c>
      <c r="S443" s="15" t="s">
        <v>34</v>
      </c>
    </row>
    <row r="444" spans="1:19" ht="19" x14ac:dyDescent="0.2">
      <c r="A444" s="33">
        <v>0</v>
      </c>
      <c r="B444" s="34" t="s">
        <v>271</v>
      </c>
      <c r="C444" s="34" t="s">
        <v>272</v>
      </c>
      <c r="D444" s="35" t="s">
        <v>429</v>
      </c>
      <c r="E444" s="36">
        <v>153</v>
      </c>
      <c r="F444" s="37">
        <v>1683000</v>
      </c>
      <c r="G444" s="38">
        <v>11000</v>
      </c>
      <c r="H444" s="39">
        <v>3.73</v>
      </c>
      <c r="I444" s="39">
        <v>3.33</v>
      </c>
      <c r="J444" s="33">
        <v>26</v>
      </c>
      <c r="K444" s="33">
        <v>16</v>
      </c>
      <c r="L444" s="33">
        <v>56</v>
      </c>
      <c r="M444" s="33">
        <v>72</v>
      </c>
      <c r="N444" s="40">
        <v>0.77777777777777779</v>
      </c>
      <c r="O444" s="33">
        <v>15</v>
      </c>
      <c r="P444" s="39">
        <v>4.8048048048048049</v>
      </c>
      <c r="Q444" s="41">
        <v>0.1</v>
      </c>
      <c r="R444" s="42" t="s">
        <v>48</v>
      </c>
      <c r="S444" s="15" t="s">
        <v>80</v>
      </c>
    </row>
    <row r="445" spans="1:19" ht="18" x14ac:dyDescent="0.2">
      <c r="A445" s="43"/>
      <c r="B445" s="44"/>
      <c r="C445" s="44"/>
      <c r="D445" s="45" t="s">
        <v>430</v>
      </c>
      <c r="E445" s="46">
        <v>153</v>
      </c>
      <c r="F445" s="38">
        <v>1683000</v>
      </c>
      <c r="G445" s="38">
        <v>11000</v>
      </c>
      <c r="H445" s="43"/>
      <c r="I445" s="43"/>
      <c r="J445" s="43"/>
      <c r="K445" s="43"/>
      <c r="L445" s="43"/>
      <c r="M445" s="43"/>
      <c r="N445" s="47"/>
      <c r="O445" s="43"/>
      <c r="P445" s="48"/>
      <c r="Q445" s="41"/>
      <c r="R445" s="42" t="s">
        <v>48</v>
      </c>
      <c r="S445" s="15" t="s">
        <v>80</v>
      </c>
    </row>
    <row r="446" spans="1:19" ht="18" x14ac:dyDescent="0.2">
      <c r="A446" s="49"/>
      <c r="B446" s="50"/>
      <c r="C446" s="50"/>
      <c r="D446" s="45" t="s">
        <v>431</v>
      </c>
      <c r="E446" s="46">
        <v>250</v>
      </c>
      <c r="F446" s="38">
        <v>2750000</v>
      </c>
      <c r="G446" s="38">
        <v>11000</v>
      </c>
      <c r="H446" s="49"/>
      <c r="I446" s="49"/>
      <c r="J446" s="49"/>
      <c r="K446" s="49"/>
      <c r="L446" s="49"/>
      <c r="M446" s="49"/>
      <c r="N446" s="51"/>
      <c r="O446" s="49"/>
      <c r="P446" s="52"/>
      <c r="Q446" s="41"/>
      <c r="R446" s="42" t="s">
        <v>48</v>
      </c>
      <c r="S446" s="15" t="s">
        <v>80</v>
      </c>
    </row>
    <row r="447" spans="1:19" ht="19" x14ac:dyDescent="0.2">
      <c r="A447" s="33">
        <v>0</v>
      </c>
      <c r="B447" s="34" t="s">
        <v>135</v>
      </c>
      <c r="C447" s="34" t="s">
        <v>432</v>
      </c>
      <c r="D447" s="35" t="s">
        <v>429</v>
      </c>
      <c r="E447" s="36">
        <v>150</v>
      </c>
      <c r="F447" s="37">
        <v>9450000</v>
      </c>
      <c r="G447" s="38">
        <v>63000</v>
      </c>
      <c r="H447" s="39">
        <v>5.73</v>
      </c>
      <c r="I447" s="39">
        <v>3</v>
      </c>
      <c r="J447" s="33">
        <v>118</v>
      </c>
      <c r="K447" s="33">
        <v>109</v>
      </c>
      <c r="L447" s="33">
        <v>109</v>
      </c>
      <c r="M447" s="33">
        <v>218</v>
      </c>
      <c r="N447" s="40">
        <v>0.5</v>
      </c>
      <c r="O447" s="33">
        <v>19</v>
      </c>
      <c r="P447" s="39">
        <v>36.333333333333336</v>
      </c>
      <c r="Q447" s="41">
        <v>0.3</v>
      </c>
      <c r="R447" s="42" t="s">
        <v>24</v>
      </c>
      <c r="S447" s="15" t="s">
        <v>137</v>
      </c>
    </row>
    <row r="448" spans="1:19" ht="18" x14ac:dyDescent="0.2">
      <c r="A448" s="43"/>
      <c r="B448" s="44"/>
      <c r="C448" s="44"/>
      <c r="D448" s="45" t="s">
        <v>430</v>
      </c>
      <c r="E448" s="46">
        <v>127</v>
      </c>
      <c r="F448" s="38">
        <v>8121600</v>
      </c>
      <c r="G448" s="38">
        <v>63949.606299212595</v>
      </c>
      <c r="H448" s="43"/>
      <c r="I448" s="43"/>
      <c r="J448" s="43"/>
      <c r="K448" s="43"/>
      <c r="L448" s="43"/>
      <c r="M448" s="43"/>
      <c r="N448" s="47"/>
      <c r="O448" s="43"/>
      <c r="P448" s="48"/>
      <c r="Q448" s="41"/>
      <c r="R448" s="15" t="s">
        <v>24</v>
      </c>
      <c r="S448" s="15" t="s">
        <v>137</v>
      </c>
    </row>
    <row r="449" spans="1:19" ht="18" x14ac:dyDescent="0.2">
      <c r="A449" s="49"/>
      <c r="B449" s="50"/>
      <c r="C449" s="50"/>
      <c r="D449" s="45" t="s">
        <v>431</v>
      </c>
      <c r="E449" s="46">
        <v>167</v>
      </c>
      <c r="F449" s="38">
        <v>13527000</v>
      </c>
      <c r="G449" s="38">
        <v>81000</v>
      </c>
      <c r="H449" s="49"/>
      <c r="I449" s="49"/>
      <c r="J449" s="49"/>
      <c r="K449" s="49"/>
      <c r="L449" s="49"/>
      <c r="M449" s="49"/>
      <c r="N449" s="51"/>
      <c r="O449" s="49"/>
      <c r="P449" s="52"/>
      <c r="Q449" s="41"/>
      <c r="R449" s="15" t="s">
        <v>24</v>
      </c>
      <c r="S449" s="15" t="s">
        <v>137</v>
      </c>
    </row>
    <row r="450" spans="1:19" ht="19" x14ac:dyDescent="0.2">
      <c r="A450" s="33">
        <v>0</v>
      </c>
      <c r="B450" s="34" t="s">
        <v>363</v>
      </c>
      <c r="C450" s="34" t="s">
        <v>432</v>
      </c>
      <c r="D450" s="35" t="s">
        <v>429</v>
      </c>
      <c r="E450" s="36">
        <v>91</v>
      </c>
      <c r="F450" s="37">
        <v>2975000</v>
      </c>
      <c r="G450" s="38">
        <v>32692.307692307691</v>
      </c>
      <c r="H450" s="39">
        <v>0.56999999999999995</v>
      </c>
      <c r="I450" s="39">
        <v>0</v>
      </c>
      <c r="J450" s="33">
        <v>4</v>
      </c>
      <c r="K450" s="33">
        <v>4</v>
      </c>
      <c r="L450" s="33">
        <v>8</v>
      </c>
      <c r="M450" s="33">
        <v>12</v>
      </c>
      <c r="N450" s="40">
        <v>0.66666666666666663</v>
      </c>
      <c r="O450" s="33">
        <v>14</v>
      </c>
      <c r="P450" s="39" t="s">
        <v>22</v>
      </c>
      <c r="Q450" s="41">
        <v>0.1</v>
      </c>
      <c r="R450" s="42" t="s">
        <v>24</v>
      </c>
      <c r="S450" s="15" t="s">
        <v>25</v>
      </c>
    </row>
    <row r="451" spans="1:19" ht="18" x14ac:dyDescent="0.2">
      <c r="A451" s="43"/>
      <c r="B451" s="44"/>
      <c r="C451" s="44"/>
      <c r="D451" s="45" t="s">
        <v>430</v>
      </c>
      <c r="E451" s="46">
        <v>56</v>
      </c>
      <c r="F451" s="38">
        <v>1950000</v>
      </c>
      <c r="G451" s="38">
        <v>34821.428571428572</v>
      </c>
      <c r="H451" s="43"/>
      <c r="I451" s="43"/>
      <c r="J451" s="43"/>
      <c r="K451" s="43"/>
      <c r="L451" s="43"/>
      <c r="M451" s="43"/>
      <c r="N451" s="47"/>
      <c r="O451" s="43"/>
      <c r="P451" s="48"/>
      <c r="Q451" s="41"/>
      <c r="R451" s="15" t="s">
        <v>24</v>
      </c>
      <c r="S451" s="15" t="s">
        <v>25</v>
      </c>
    </row>
    <row r="452" spans="1:19" ht="18" x14ac:dyDescent="0.2">
      <c r="A452" s="49"/>
      <c r="B452" s="50"/>
      <c r="C452" s="50"/>
      <c r="D452" s="45" t="s">
        <v>431</v>
      </c>
      <c r="E452" s="46">
        <v>91</v>
      </c>
      <c r="F452" s="38">
        <v>2975000</v>
      </c>
      <c r="G452" s="38">
        <v>32692.307692307691</v>
      </c>
      <c r="H452" s="49"/>
      <c r="I452" s="49"/>
      <c r="J452" s="49"/>
      <c r="K452" s="49"/>
      <c r="L452" s="49"/>
      <c r="M452" s="49"/>
      <c r="N452" s="51"/>
      <c r="O452" s="49"/>
      <c r="P452" s="52"/>
      <c r="Q452" s="41"/>
      <c r="R452" s="15" t="s">
        <v>24</v>
      </c>
      <c r="S452" s="15" t="s">
        <v>25</v>
      </c>
    </row>
    <row r="453" spans="1:19" ht="19" x14ac:dyDescent="0.2">
      <c r="A453" s="33">
        <v>0</v>
      </c>
      <c r="B453" s="34" t="s">
        <v>339</v>
      </c>
      <c r="C453" s="34" t="s">
        <v>340</v>
      </c>
      <c r="D453" s="35" t="s">
        <v>429</v>
      </c>
      <c r="E453" s="36">
        <v>75</v>
      </c>
      <c r="F453" s="37">
        <v>3189000</v>
      </c>
      <c r="G453" s="38">
        <v>42520</v>
      </c>
      <c r="H453" s="39">
        <v>1.5</v>
      </c>
      <c r="I453" s="39">
        <v>2.66</v>
      </c>
      <c r="J453" s="33">
        <v>52</v>
      </c>
      <c r="K453" s="33">
        <v>44</v>
      </c>
      <c r="L453" s="33">
        <v>24</v>
      </c>
      <c r="M453" s="33">
        <v>68</v>
      </c>
      <c r="N453" s="40">
        <v>0.35294117647058826</v>
      </c>
      <c r="O453" s="33">
        <v>16</v>
      </c>
      <c r="P453" s="39">
        <v>16.541353383458645</v>
      </c>
      <c r="Q453" s="41">
        <v>0.3</v>
      </c>
      <c r="R453" s="42" t="s">
        <v>24</v>
      </c>
      <c r="S453" s="15" t="s">
        <v>106</v>
      </c>
    </row>
    <row r="454" spans="1:19" ht="18" x14ac:dyDescent="0.2">
      <c r="A454" s="43"/>
      <c r="B454" s="44"/>
      <c r="C454" s="44"/>
      <c r="D454" s="45" t="s">
        <v>430</v>
      </c>
      <c r="E454" s="46">
        <v>75</v>
      </c>
      <c r="F454" s="38">
        <v>3189000</v>
      </c>
      <c r="G454" s="38">
        <v>42520</v>
      </c>
      <c r="H454" s="43"/>
      <c r="I454" s="43"/>
      <c r="J454" s="43"/>
      <c r="K454" s="43"/>
      <c r="L454" s="43"/>
      <c r="M454" s="43"/>
      <c r="N454" s="47"/>
      <c r="O454" s="43"/>
      <c r="P454" s="48"/>
      <c r="Q454" s="41"/>
      <c r="R454" s="15" t="s">
        <v>24</v>
      </c>
      <c r="S454" s="15" t="s">
        <v>106</v>
      </c>
    </row>
    <row r="455" spans="1:19" ht="18" x14ac:dyDescent="0.2">
      <c r="A455" s="49"/>
      <c r="B455" s="50"/>
      <c r="C455" s="50"/>
      <c r="D455" s="45" t="s">
        <v>431</v>
      </c>
      <c r="E455" s="46">
        <v>186</v>
      </c>
      <c r="F455" s="38">
        <v>7912000</v>
      </c>
      <c r="G455" s="38">
        <v>42537.634408602149</v>
      </c>
      <c r="H455" s="49"/>
      <c r="I455" s="49"/>
      <c r="J455" s="49"/>
      <c r="K455" s="49"/>
      <c r="L455" s="49"/>
      <c r="M455" s="49"/>
      <c r="N455" s="51"/>
      <c r="O455" s="49"/>
      <c r="P455" s="52"/>
      <c r="Q455" s="41"/>
      <c r="R455" s="15" t="s">
        <v>24</v>
      </c>
      <c r="S455" s="15" t="s">
        <v>106</v>
      </c>
    </row>
    <row r="456" spans="1:19" ht="19" x14ac:dyDescent="0.2">
      <c r="A456" s="33">
        <v>0</v>
      </c>
      <c r="B456" s="34" t="s">
        <v>318</v>
      </c>
      <c r="C456" s="34" t="s">
        <v>319</v>
      </c>
      <c r="D456" s="35" t="s">
        <v>429</v>
      </c>
      <c r="E456" s="36">
        <v>55.86</v>
      </c>
      <c r="F456" s="37">
        <v>2580000</v>
      </c>
      <c r="G456" s="38">
        <v>46186.895810955961</v>
      </c>
      <c r="H456" s="39">
        <v>0.52</v>
      </c>
      <c r="I456" s="39">
        <v>0</v>
      </c>
      <c r="J456" s="33">
        <v>10</v>
      </c>
      <c r="K456" s="33">
        <v>10</v>
      </c>
      <c r="L456" s="33">
        <v>10</v>
      </c>
      <c r="M456" s="33">
        <v>20</v>
      </c>
      <c r="N456" s="40">
        <v>0.5</v>
      </c>
      <c r="O456" s="33">
        <v>19</v>
      </c>
      <c r="P456" s="39" t="s">
        <v>22</v>
      </c>
      <c r="Q456" s="41" t="s">
        <v>22</v>
      </c>
      <c r="R456" s="42" t="s">
        <v>24</v>
      </c>
      <c r="S456" s="15" t="s">
        <v>49</v>
      </c>
    </row>
    <row r="457" spans="1:19" ht="18" x14ac:dyDescent="0.2">
      <c r="A457" s="43"/>
      <c r="B457" s="44"/>
      <c r="C457" s="44"/>
      <c r="D457" s="45" t="s">
        <v>430</v>
      </c>
      <c r="E457" s="46">
        <v>48.26</v>
      </c>
      <c r="F457" s="38">
        <v>2465000</v>
      </c>
      <c r="G457" s="38">
        <v>51077.496891835894</v>
      </c>
      <c r="H457" s="43"/>
      <c r="I457" s="43"/>
      <c r="J457" s="43"/>
      <c r="K457" s="43"/>
      <c r="L457" s="43"/>
      <c r="M457" s="43"/>
      <c r="N457" s="47"/>
      <c r="O457" s="43"/>
      <c r="P457" s="48"/>
      <c r="Q457" s="41"/>
      <c r="R457" s="15" t="s">
        <v>24</v>
      </c>
      <c r="S457" s="15" t="s">
        <v>49</v>
      </c>
    </row>
    <row r="458" spans="1:19" ht="18" x14ac:dyDescent="0.2">
      <c r="A458" s="49"/>
      <c r="B458" s="50"/>
      <c r="C458" s="50"/>
      <c r="D458" s="45" t="s">
        <v>431</v>
      </c>
      <c r="E458" s="46">
        <v>120.16</v>
      </c>
      <c r="F458" s="38">
        <v>4324500</v>
      </c>
      <c r="G458" s="38">
        <v>35989.513981358192</v>
      </c>
      <c r="H458" s="49"/>
      <c r="I458" s="49"/>
      <c r="J458" s="49"/>
      <c r="K458" s="49"/>
      <c r="L458" s="49"/>
      <c r="M458" s="49"/>
      <c r="N458" s="51"/>
      <c r="O458" s="49"/>
      <c r="P458" s="52"/>
      <c r="Q458" s="41"/>
      <c r="R458" s="15" t="s">
        <v>24</v>
      </c>
      <c r="S458" s="15" t="s">
        <v>49</v>
      </c>
    </row>
    <row r="459" spans="1:19" ht="19" x14ac:dyDescent="0.2">
      <c r="A459" s="33">
        <v>0</v>
      </c>
      <c r="B459" s="34" t="s">
        <v>399</v>
      </c>
      <c r="C459" s="34" t="s">
        <v>205</v>
      </c>
      <c r="D459" s="35" t="s">
        <v>429</v>
      </c>
      <c r="E459" s="36">
        <v>80</v>
      </c>
      <c r="F459" s="37">
        <v>2495000</v>
      </c>
      <c r="G459" s="38">
        <v>31187.5</v>
      </c>
      <c r="H459" s="39">
        <v>0.42</v>
      </c>
      <c r="I459" s="39">
        <v>0</v>
      </c>
      <c r="J459" s="33">
        <v>8</v>
      </c>
      <c r="K459" s="33">
        <v>8</v>
      </c>
      <c r="L459" s="33">
        <v>8</v>
      </c>
      <c r="M459" s="33">
        <v>16</v>
      </c>
      <c r="N459" s="40">
        <v>0.5</v>
      </c>
      <c r="O459" s="33">
        <v>19</v>
      </c>
      <c r="P459" s="39" t="s">
        <v>22</v>
      </c>
      <c r="Q459" s="41">
        <v>0.1</v>
      </c>
      <c r="R459" s="42" t="s">
        <v>24</v>
      </c>
      <c r="S459" s="15" t="s">
        <v>99</v>
      </c>
    </row>
    <row r="460" spans="1:19" ht="18" x14ac:dyDescent="0.2">
      <c r="A460" s="43"/>
      <c r="B460" s="44"/>
      <c r="C460" s="44"/>
      <c r="D460" s="45" t="s">
        <v>430</v>
      </c>
      <c r="E460" s="46">
        <v>80</v>
      </c>
      <c r="F460" s="38">
        <v>2495000</v>
      </c>
      <c r="G460" s="38">
        <v>31187.5</v>
      </c>
      <c r="H460" s="43"/>
      <c r="I460" s="43"/>
      <c r="J460" s="43"/>
      <c r="K460" s="43"/>
      <c r="L460" s="43"/>
      <c r="M460" s="43"/>
      <c r="N460" s="47"/>
      <c r="O460" s="43"/>
      <c r="P460" s="48"/>
      <c r="Q460" s="41"/>
      <c r="R460" s="15" t="s">
        <v>24</v>
      </c>
      <c r="S460" s="15" t="s">
        <v>99</v>
      </c>
    </row>
    <row r="461" spans="1:19" ht="18" x14ac:dyDescent="0.2">
      <c r="A461" s="49"/>
      <c r="B461" s="50"/>
      <c r="C461" s="50"/>
      <c r="D461" s="45" t="s">
        <v>431</v>
      </c>
      <c r="E461" s="46">
        <v>80</v>
      </c>
      <c r="F461" s="38">
        <v>2495000</v>
      </c>
      <c r="G461" s="38">
        <v>31187.5</v>
      </c>
      <c r="H461" s="49"/>
      <c r="I461" s="49"/>
      <c r="J461" s="49"/>
      <c r="K461" s="49"/>
      <c r="L461" s="49"/>
      <c r="M461" s="49"/>
      <c r="N461" s="51"/>
      <c r="O461" s="49"/>
      <c r="P461" s="52"/>
      <c r="Q461" s="41"/>
      <c r="R461" s="15" t="s">
        <v>24</v>
      </c>
      <c r="S461" s="15" t="s">
        <v>99</v>
      </c>
    </row>
    <row r="462" spans="1:19" ht="19" x14ac:dyDescent="0.2">
      <c r="A462" s="33">
        <v>0</v>
      </c>
      <c r="B462" s="34" t="s">
        <v>313</v>
      </c>
      <c r="C462" s="34" t="s">
        <v>314</v>
      </c>
      <c r="D462" s="35" t="s">
        <v>429</v>
      </c>
      <c r="E462" s="36">
        <v>142</v>
      </c>
      <c r="F462" s="37">
        <v>8955706</v>
      </c>
      <c r="G462" s="38">
        <v>63068.352112676053</v>
      </c>
      <c r="H462" s="39">
        <v>0.25</v>
      </c>
      <c r="I462" s="39">
        <v>0</v>
      </c>
      <c r="J462" s="33">
        <v>13</v>
      </c>
      <c r="K462" s="33">
        <v>13</v>
      </c>
      <c r="L462" s="33">
        <v>3</v>
      </c>
      <c r="M462" s="33">
        <v>16</v>
      </c>
      <c r="N462" s="40">
        <v>0.1875</v>
      </c>
      <c r="O462" s="33">
        <v>12</v>
      </c>
      <c r="P462" s="39" t="s">
        <v>22</v>
      </c>
      <c r="Q462" s="41">
        <v>0.3</v>
      </c>
      <c r="R462" s="42" t="s">
        <v>24</v>
      </c>
      <c r="S462" s="15" t="s">
        <v>106</v>
      </c>
    </row>
    <row r="463" spans="1:19" ht="18" x14ac:dyDescent="0.2">
      <c r="A463" s="43"/>
      <c r="B463" s="44"/>
      <c r="C463" s="44"/>
      <c r="D463" s="45" t="s">
        <v>430</v>
      </c>
      <c r="E463" s="46">
        <v>142</v>
      </c>
      <c r="F463" s="38">
        <v>8929913</v>
      </c>
      <c r="G463" s="38">
        <v>62886.711267605635</v>
      </c>
      <c r="H463" s="43"/>
      <c r="I463" s="43"/>
      <c r="J463" s="43"/>
      <c r="K463" s="43"/>
      <c r="L463" s="43"/>
      <c r="M463" s="43"/>
      <c r="N463" s="47"/>
      <c r="O463" s="43"/>
      <c r="P463" s="48"/>
      <c r="Q463" s="41"/>
      <c r="R463" s="15" t="s">
        <v>24</v>
      </c>
      <c r="S463" s="15" t="s">
        <v>106</v>
      </c>
    </row>
    <row r="464" spans="1:19" ht="18" x14ac:dyDescent="0.2">
      <c r="A464" s="49"/>
      <c r="B464" s="50"/>
      <c r="C464" s="50"/>
      <c r="D464" s="45" t="s">
        <v>431</v>
      </c>
      <c r="E464" s="46">
        <v>142</v>
      </c>
      <c r="F464" s="38">
        <v>8955706</v>
      </c>
      <c r="G464" s="38">
        <v>63068.352112676053</v>
      </c>
      <c r="H464" s="49"/>
      <c r="I464" s="49"/>
      <c r="J464" s="49"/>
      <c r="K464" s="49"/>
      <c r="L464" s="49"/>
      <c r="M464" s="49"/>
      <c r="N464" s="51"/>
      <c r="O464" s="49"/>
      <c r="P464" s="52"/>
      <c r="Q464" s="41"/>
      <c r="R464" s="15" t="s">
        <v>24</v>
      </c>
      <c r="S464" s="15" t="s">
        <v>106</v>
      </c>
    </row>
    <row r="465" spans="1:19" ht="19" x14ac:dyDescent="0.2">
      <c r="A465" s="33">
        <v>0</v>
      </c>
      <c r="B465" s="34" t="s">
        <v>398</v>
      </c>
      <c r="C465" s="34" t="s">
        <v>314</v>
      </c>
      <c r="D465" s="35" t="s">
        <v>429</v>
      </c>
      <c r="E465" s="36">
        <v>253</v>
      </c>
      <c r="F465" s="37">
        <v>15212500</v>
      </c>
      <c r="G465" s="38">
        <v>60128.458498023712</v>
      </c>
      <c r="H465" s="39">
        <v>0</v>
      </c>
      <c r="I465" s="39">
        <v>0</v>
      </c>
      <c r="J465" s="33">
        <v>6</v>
      </c>
      <c r="K465" s="33">
        <v>6</v>
      </c>
      <c r="L465" s="33">
        <v>0</v>
      </c>
      <c r="M465" s="33">
        <v>6</v>
      </c>
      <c r="N465" s="40">
        <v>0</v>
      </c>
      <c r="O465" s="33">
        <v>12</v>
      </c>
      <c r="P465" s="39" t="s">
        <v>22</v>
      </c>
      <c r="Q465" s="41">
        <v>0.3</v>
      </c>
      <c r="R465" s="42" t="s">
        <v>60</v>
      </c>
      <c r="S465" s="15" t="s">
        <v>106</v>
      </c>
    </row>
    <row r="466" spans="1:19" ht="18" x14ac:dyDescent="0.2">
      <c r="A466" s="43"/>
      <c r="B466" s="44"/>
      <c r="C466" s="44"/>
      <c r="D466" s="45" t="s">
        <v>430</v>
      </c>
      <c r="E466" s="46">
        <v>243</v>
      </c>
      <c r="F466" s="38">
        <v>15212500</v>
      </c>
      <c r="G466" s="38">
        <v>62602.880658436217</v>
      </c>
      <c r="H466" s="43"/>
      <c r="I466" s="43"/>
      <c r="J466" s="43"/>
      <c r="K466" s="43"/>
      <c r="L466" s="43"/>
      <c r="M466" s="43"/>
      <c r="N466" s="47"/>
      <c r="O466" s="43"/>
      <c r="P466" s="48"/>
      <c r="Q466" s="41"/>
      <c r="R466" s="42" t="s">
        <v>60</v>
      </c>
      <c r="S466" s="15" t="s">
        <v>106</v>
      </c>
    </row>
    <row r="467" spans="1:19" ht="18" x14ac:dyDescent="0.2">
      <c r="A467" s="49"/>
      <c r="B467" s="50"/>
      <c r="C467" s="50"/>
      <c r="D467" s="45" t="s">
        <v>431</v>
      </c>
      <c r="E467" s="46">
        <v>253</v>
      </c>
      <c r="F467" s="38">
        <v>15500000</v>
      </c>
      <c r="G467" s="38">
        <v>61264.822134387352</v>
      </c>
      <c r="H467" s="49"/>
      <c r="I467" s="49"/>
      <c r="J467" s="49"/>
      <c r="K467" s="49"/>
      <c r="L467" s="49"/>
      <c r="M467" s="49"/>
      <c r="N467" s="51"/>
      <c r="O467" s="49"/>
      <c r="P467" s="52"/>
      <c r="Q467" s="41"/>
      <c r="R467" s="42" t="s">
        <v>60</v>
      </c>
      <c r="S467" s="15" t="s">
        <v>106</v>
      </c>
    </row>
    <row r="468" spans="1:19" ht="19" x14ac:dyDescent="0.2">
      <c r="A468" s="33">
        <v>0</v>
      </c>
      <c r="B468" s="34" t="s">
        <v>405</v>
      </c>
      <c r="C468" s="34" t="s">
        <v>406</v>
      </c>
      <c r="D468" s="35" t="s">
        <v>429</v>
      </c>
      <c r="E468" s="36">
        <v>62.06</v>
      </c>
      <c r="F468" s="37">
        <v>3547250</v>
      </c>
      <c r="G468" s="38">
        <v>57158.395101514659</v>
      </c>
      <c r="H468" s="39">
        <v>1.72</v>
      </c>
      <c r="I468" s="39">
        <v>1.66</v>
      </c>
      <c r="J468" s="33">
        <v>14</v>
      </c>
      <c r="K468" s="33">
        <v>9</v>
      </c>
      <c r="L468" s="33">
        <v>19</v>
      </c>
      <c r="M468" s="33">
        <v>28</v>
      </c>
      <c r="N468" s="40">
        <v>0.6785714285714286</v>
      </c>
      <c r="O468" s="33">
        <v>11</v>
      </c>
      <c r="P468" s="39">
        <v>5.4216867469879517</v>
      </c>
      <c r="Q468" s="41">
        <v>0.3</v>
      </c>
      <c r="R468" s="42" t="s">
        <v>24</v>
      </c>
      <c r="S468" s="15" t="s">
        <v>407</v>
      </c>
    </row>
    <row r="469" spans="1:19" ht="18" x14ac:dyDescent="0.2">
      <c r="A469" s="43"/>
      <c r="B469" s="44"/>
      <c r="C469" s="44"/>
      <c r="D469" s="45" t="s">
        <v>430</v>
      </c>
      <c r="E469" s="36">
        <v>62.06</v>
      </c>
      <c r="F469" s="38">
        <v>3547250</v>
      </c>
      <c r="G469" s="38">
        <v>57158.395101514659</v>
      </c>
      <c r="H469" s="43"/>
      <c r="I469" s="43"/>
      <c r="J469" s="43"/>
      <c r="K469" s="43"/>
      <c r="L469" s="43"/>
      <c r="M469" s="43"/>
      <c r="N469" s="47"/>
      <c r="O469" s="43"/>
      <c r="P469" s="48"/>
      <c r="Q469" s="41"/>
      <c r="R469" s="15" t="s">
        <v>24</v>
      </c>
      <c r="S469" s="15" t="s">
        <v>407</v>
      </c>
    </row>
    <row r="470" spans="1:19" ht="18" x14ac:dyDescent="0.2">
      <c r="A470" s="49"/>
      <c r="B470" s="50"/>
      <c r="C470" s="50"/>
      <c r="D470" s="45" t="s">
        <v>431</v>
      </c>
      <c r="E470" s="36">
        <v>88.27</v>
      </c>
      <c r="F470" s="38">
        <v>4907688</v>
      </c>
      <c r="G470" s="38">
        <v>55598.595219213777</v>
      </c>
      <c r="H470" s="49"/>
      <c r="I470" s="49"/>
      <c r="J470" s="49"/>
      <c r="K470" s="49"/>
      <c r="L470" s="49"/>
      <c r="M470" s="49"/>
      <c r="N470" s="51"/>
      <c r="O470" s="49"/>
      <c r="P470" s="52"/>
      <c r="Q470" s="41"/>
      <c r="R470" s="15" t="s">
        <v>24</v>
      </c>
      <c r="S470" s="15" t="s">
        <v>407</v>
      </c>
    </row>
    <row r="471" spans="1:19" ht="19" x14ac:dyDescent="0.2">
      <c r="A471" s="33">
        <v>0</v>
      </c>
      <c r="B471" s="34" t="s">
        <v>286</v>
      </c>
      <c r="C471" s="34" t="s">
        <v>287</v>
      </c>
      <c r="D471" s="35" t="s">
        <v>429</v>
      </c>
      <c r="E471" s="36">
        <v>58.2</v>
      </c>
      <c r="F471" s="37">
        <v>2742348</v>
      </c>
      <c r="G471" s="38">
        <v>47119.381443298967</v>
      </c>
      <c r="H471" s="39">
        <v>2.2799999999999998</v>
      </c>
      <c r="I471" s="39">
        <v>0.66</v>
      </c>
      <c r="J471" s="33">
        <v>5</v>
      </c>
      <c r="K471" s="33">
        <v>3</v>
      </c>
      <c r="L471" s="33">
        <v>32</v>
      </c>
      <c r="M471" s="33">
        <v>35</v>
      </c>
      <c r="N471" s="40">
        <v>0.91428571428571426</v>
      </c>
      <c r="O471" s="33">
        <v>14</v>
      </c>
      <c r="P471" s="39">
        <v>4.545454545454545</v>
      </c>
      <c r="Q471" s="41">
        <v>0.2</v>
      </c>
      <c r="R471" s="42" t="s">
        <v>24</v>
      </c>
      <c r="S471" s="15" t="s">
        <v>32</v>
      </c>
    </row>
    <row r="472" spans="1:19" ht="18" x14ac:dyDescent="0.2">
      <c r="A472" s="43"/>
      <c r="B472" s="44"/>
      <c r="C472" s="44"/>
      <c r="D472" s="45" t="s">
        <v>430</v>
      </c>
      <c r="E472" s="46">
        <v>73.5</v>
      </c>
      <c r="F472" s="38">
        <v>2742348</v>
      </c>
      <c r="G472" s="38">
        <v>37310.857142857145</v>
      </c>
      <c r="H472" s="43"/>
      <c r="I472" s="43"/>
      <c r="J472" s="43"/>
      <c r="K472" s="43"/>
      <c r="L472" s="43"/>
      <c r="M472" s="43"/>
      <c r="N472" s="47"/>
      <c r="O472" s="43"/>
      <c r="P472" s="48"/>
      <c r="Q472" s="41"/>
      <c r="R472" s="15" t="s">
        <v>24</v>
      </c>
      <c r="S472" s="15" t="s">
        <v>32</v>
      </c>
    </row>
    <row r="473" spans="1:19" ht="18" x14ac:dyDescent="0.2">
      <c r="A473" s="49"/>
      <c r="B473" s="50"/>
      <c r="C473" s="50"/>
      <c r="D473" s="45" t="s">
        <v>431</v>
      </c>
      <c r="E473" s="46">
        <v>76</v>
      </c>
      <c r="F473" s="38">
        <v>3217223</v>
      </c>
      <c r="G473" s="38">
        <v>42331.881578947367</v>
      </c>
      <c r="H473" s="49"/>
      <c r="I473" s="49"/>
      <c r="J473" s="49"/>
      <c r="K473" s="49"/>
      <c r="L473" s="49"/>
      <c r="M473" s="49"/>
      <c r="N473" s="51"/>
      <c r="O473" s="49"/>
      <c r="P473" s="52"/>
      <c r="Q473" s="41"/>
      <c r="R473" s="15" t="s">
        <v>24</v>
      </c>
      <c r="S473" s="15" t="s">
        <v>32</v>
      </c>
    </row>
    <row r="474" spans="1:19" ht="19" x14ac:dyDescent="0.2">
      <c r="A474" s="33">
        <v>0</v>
      </c>
      <c r="B474" s="34" t="s">
        <v>280</v>
      </c>
      <c r="C474" s="34" t="s">
        <v>281</v>
      </c>
      <c r="D474" s="35" t="s">
        <v>429</v>
      </c>
      <c r="E474" s="36">
        <v>124.33</v>
      </c>
      <c r="F474" s="37">
        <v>7168197</v>
      </c>
      <c r="G474" s="38">
        <v>57654.604681090648</v>
      </c>
      <c r="H474" s="39">
        <v>1.57</v>
      </c>
      <c r="I474" s="39">
        <v>1</v>
      </c>
      <c r="J474" s="33">
        <v>19</v>
      </c>
      <c r="K474" s="33">
        <v>16</v>
      </c>
      <c r="L474" s="33">
        <v>22</v>
      </c>
      <c r="M474" s="33">
        <v>38</v>
      </c>
      <c r="N474" s="40">
        <v>0.57894736842105265</v>
      </c>
      <c r="O474" s="33">
        <v>14</v>
      </c>
      <c r="P474" s="39">
        <v>16</v>
      </c>
      <c r="Q474" s="41">
        <v>0.3</v>
      </c>
      <c r="R474" s="42" t="s">
        <v>24</v>
      </c>
      <c r="S474" s="15" t="s">
        <v>88</v>
      </c>
    </row>
    <row r="475" spans="1:19" ht="18" x14ac:dyDescent="0.2">
      <c r="A475" s="43"/>
      <c r="B475" s="44"/>
      <c r="C475" s="44"/>
      <c r="D475" s="45" t="s">
        <v>430</v>
      </c>
      <c r="E475" s="46">
        <v>38.869999999999997</v>
      </c>
      <c r="F475" s="38">
        <v>2343250</v>
      </c>
      <c r="G475" s="38">
        <v>60284.280936454852</v>
      </c>
      <c r="H475" s="43"/>
      <c r="I475" s="43"/>
      <c r="J475" s="43"/>
      <c r="K475" s="43"/>
      <c r="L475" s="43"/>
      <c r="M475" s="43"/>
      <c r="N475" s="47"/>
      <c r="O475" s="43"/>
      <c r="P475" s="48"/>
      <c r="Q475" s="41"/>
      <c r="R475" s="15" t="s">
        <v>24</v>
      </c>
      <c r="S475" s="15" t="s">
        <v>88</v>
      </c>
    </row>
    <row r="476" spans="1:19" ht="18" x14ac:dyDescent="0.2">
      <c r="A476" s="49"/>
      <c r="B476" s="50"/>
      <c r="C476" s="50"/>
      <c r="D476" s="45" t="s">
        <v>431</v>
      </c>
      <c r="E476" s="46">
        <v>83.57</v>
      </c>
      <c r="F476" s="38">
        <v>7168197</v>
      </c>
      <c r="G476" s="38">
        <v>85774.763671173874</v>
      </c>
      <c r="H476" s="49"/>
      <c r="I476" s="49"/>
      <c r="J476" s="49"/>
      <c r="K476" s="49"/>
      <c r="L476" s="49"/>
      <c r="M476" s="49"/>
      <c r="N476" s="51"/>
      <c r="O476" s="49"/>
      <c r="P476" s="52"/>
      <c r="Q476" s="41"/>
      <c r="R476" s="15" t="s">
        <v>24</v>
      </c>
      <c r="S476" s="15" t="s">
        <v>88</v>
      </c>
    </row>
    <row r="477" spans="1:19" ht="19" x14ac:dyDescent="0.2">
      <c r="A477" s="33">
        <v>0</v>
      </c>
      <c r="B477" s="34" t="s">
        <v>235</v>
      </c>
      <c r="C477" s="34" t="s">
        <v>236</v>
      </c>
      <c r="D477" s="35" t="s">
        <v>429</v>
      </c>
      <c r="E477" s="36">
        <v>95.83</v>
      </c>
      <c r="F477" s="37">
        <v>5270650</v>
      </c>
      <c r="G477" s="38">
        <v>55000</v>
      </c>
      <c r="H477" s="39">
        <v>4</v>
      </c>
      <c r="I477" s="39">
        <v>0</v>
      </c>
      <c r="J477" s="33">
        <v>78</v>
      </c>
      <c r="K477" s="33">
        <v>66</v>
      </c>
      <c r="L477" s="33">
        <v>52</v>
      </c>
      <c r="M477" s="33">
        <v>118</v>
      </c>
      <c r="N477" s="40">
        <v>0.44067796610169491</v>
      </c>
      <c r="O477" s="33">
        <v>13</v>
      </c>
      <c r="P477" s="39" t="s">
        <v>22</v>
      </c>
      <c r="Q477" s="41">
        <v>0.2</v>
      </c>
      <c r="R477" s="42" t="s">
        <v>24</v>
      </c>
      <c r="S477" s="15" t="s">
        <v>49</v>
      </c>
    </row>
    <row r="478" spans="1:19" ht="18" x14ac:dyDescent="0.2">
      <c r="A478" s="43"/>
      <c r="B478" s="44"/>
      <c r="C478" s="44"/>
      <c r="D478" s="45" t="s">
        <v>430</v>
      </c>
      <c r="E478" s="46">
        <v>76.040000000000006</v>
      </c>
      <c r="F478" s="38">
        <v>4225785</v>
      </c>
      <c r="G478" s="38">
        <v>55573.185165702256</v>
      </c>
      <c r="H478" s="43"/>
      <c r="I478" s="43"/>
      <c r="J478" s="43"/>
      <c r="K478" s="43"/>
      <c r="L478" s="43"/>
      <c r="M478" s="43"/>
      <c r="N478" s="47"/>
      <c r="O478" s="43"/>
      <c r="P478" s="48"/>
      <c r="Q478" s="41"/>
      <c r="R478" s="15" t="s">
        <v>24</v>
      </c>
      <c r="S478" s="15" t="s">
        <v>49</v>
      </c>
    </row>
    <row r="479" spans="1:19" ht="18" x14ac:dyDescent="0.2">
      <c r="A479" s="49"/>
      <c r="B479" s="50"/>
      <c r="C479" s="50"/>
      <c r="D479" s="45" t="s">
        <v>431</v>
      </c>
      <c r="E479" s="46">
        <v>129.53</v>
      </c>
      <c r="F479" s="38">
        <v>7533226</v>
      </c>
      <c r="G479" s="38">
        <v>58158.156411642092</v>
      </c>
      <c r="H479" s="49"/>
      <c r="I479" s="49"/>
      <c r="J479" s="49"/>
      <c r="K479" s="49"/>
      <c r="L479" s="49"/>
      <c r="M479" s="49"/>
      <c r="N479" s="51"/>
      <c r="O479" s="49"/>
      <c r="P479" s="52"/>
      <c r="Q479" s="41"/>
      <c r="R479" s="15" t="s">
        <v>24</v>
      </c>
      <c r="S479" s="15" t="s">
        <v>49</v>
      </c>
    </row>
    <row r="480" spans="1:19" ht="19" x14ac:dyDescent="0.2">
      <c r="A480" s="33">
        <v>0</v>
      </c>
      <c r="B480" s="34" t="s">
        <v>327</v>
      </c>
      <c r="C480" s="34" t="s">
        <v>432</v>
      </c>
      <c r="D480" s="35" t="s">
        <v>429</v>
      </c>
      <c r="E480" s="36">
        <v>112</v>
      </c>
      <c r="F480" s="37">
        <v>560000</v>
      </c>
      <c r="G480" s="38">
        <v>5000</v>
      </c>
      <c r="H480" s="39">
        <v>2.14</v>
      </c>
      <c r="I480" s="39">
        <v>0.66</v>
      </c>
      <c r="J480" s="33">
        <v>115</v>
      </c>
      <c r="K480" s="33">
        <v>113</v>
      </c>
      <c r="L480" s="33">
        <v>30</v>
      </c>
      <c r="M480" s="33">
        <v>143</v>
      </c>
      <c r="N480" s="40">
        <v>0.20979020979020979</v>
      </c>
      <c r="O480" s="33">
        <v>14</v>
      </c>
      <c r="P480" s="39">
        <v>171.21212121212122</v>
      </c>
      <c r="Q480" s="41" t="s">
        <v>22</v>
      </c>
      <c r="R480" s="42" t="s">
        <v>48</v>
      </c>
      <c r="S480" s="15" t="s">
        <v>61</v>
      </c>
    </row>
    <row r="481" spans="1:19" ht="18" x14ac:dyDescent="0.2">
      <c r="A481" s="43"/>
      <c r="B481" s="44"/>
      <c r="C481" s="44"/>
      <c r="D481" s="45" t="s">
        <v>430</v>
      </c>
      <c r="E481" s="46">
        <v>112</v>
      </c>
      <c r="F481" s="38">
        <v>560000</v>
      </c>
      <c r="G481" s="38">
        <v>5000</v>
      </c>
      <c r="H481" s="43"/>
      <c r="I481" s="43"/>
      <c r="J481" s="43"/>
      <c r="K481" s="43"/>
      <c r="L481" s="43"/>
      <c r="M481" s="43"/>
      <c r="N481" s="47"/>
      <c r="O481" s="43"/>
      <c r="P481" s="48"/>
      <c r="Q481" s="41"/>
      <c r="R481" s="42" t="s">
        <v>48</v>
      </c>
      <c r="S481" s="15" t="s">
        <v>61</v>
      </c>
    </row>
    <row r="482" spans="1:19" ht="18" x14ac:dyDescent="0.2">
      <c r="A482" s="49"/>
      <c r="B482" s="50"/>
      <c r="C482" s="50"/>
      <c r="D482" s="45" t="s">
        <v>431</v>
      </c>
      <c r="E482" s="46">
        <v>120</v>
      </c>
      <c r="F482" s="38">
        <v>612000</v>
      </c>
      <c r="G482" s="38">
        <v>5100</v>
      </c>
      <c r="H482" s="49"/>
      <c r="I482" s="49"/>
      <c r="J482" s="49"/>
      <c r="K482" s="49"/>
      <c r="L482" s="49"/>
      <c r="M482" s="49"/>
      <c r="N482" s="51"/>
      <c r="O482" s="49"/>
      <c r="P482" s="52"/>
      <c r="Q482" s="41"/>
      <c r="R482" s="42" t="s">
        <v>48</v>
      </c>
      <c r="S482" s="15" t="s">
        <v>61</v>
      </c>
    </row>
    <row r="483" spans="1:19" ht="19" x14ac:dyDescent="0.2">
      <c r="A483" s="33">
        <v>0</v>
      </c>
      <c r="B483" s="34" t="s">
        <v>250</v>
      </c>
      <c r="C483" s="34" t="s">
        <v>432</v>
      </c>
      <c r="D483" s="35" t="s">
        <v>429</v>
      </c>
      <c r="E483" s="36">
        <v>98.6</v>
      </c>
      <c r="F483" s="37">
        <v>3300000</v>
      </c>
      <c r="G483" s="38">
        <v>33468.559837728193</v>
      </c>
      <c r="H483" s="39">
        <v>0.56999999999999995</v>
      </c>
      <c r="I483" s="39">
        <v>0.33</v>
      </c>
      <c r="J483" s="33">
        <v>2</v>
      </c>
      <c r="K483" s="33">
        <v>1</v>
      </c>
      <c r="L483" s="33">
        <v>23</v>
      </c>
      <c r="M483" s="33">
        <v>24</v>
      </c>
      <c r="N483" s="40">
        <v>0.95833333333333337</v>
      </c>
      <c r="O483" s="33">
        <v>40</v>
      </c>
      <c r="P483" s="39">
        <v>3.0303030303030303</v>
      </c>
      <c r="Q483" s="41" t="s">
        <v>22</v>
      </c>
      <c r="R483" s="42" t="s">
        <v>24</v>
      </c>
      <c r="S483" s="15" t="s">
        <v>29</v>
      </c>
    </row>
    <row r="484" spans="1:19" ht="18" x14ac:dyDescent="0.2">
      <c r="A484" s="43"/>
      <c r="B484" s="44"/>
      <c r="C484" s="44"/>
      <c r="D484" s="45" t="s">
        <v>430</v>
      </c>
      <c r="E484" s="46">
        <v>98.6</v>
      </c>
      <c r="F484" s="38">
        <v>3300000</v>
      </c>
      <c r="G484" s="38">
        <v>33468.559837728193</v>
      </c>
      <c r="H484" s="43"/>
      <c r="I484" s="43"/>
      <c r="J484" s="43"/>
      <c r="K484" s="43"/>
      <c r="L484" s="43"/>
      <c r="M484" s="43"/>
      <c r="N484" s="47"/>
      <c r="O484" s="43"/>
      <c r="P484" s="48"/>
      <c r="Q484" s="41"/>
      <c r="R484" s="15" t="s">
        <v>24</v>
      </c>
      <c r="S484" s="15" t="s">
        <v>29</v>
      </c>
    </row>
    <row r="485" spans="1:19" ht="18" x14ac:dyDescent="0.2">
      <c r="A485" s="49"/>
      <c r="B485" s="50"/>
      <c r="C485" s="50"/>
      <c r="D485" s="45" t="s">
        <v>431</v>
      </c>
      <c r="E485" s="46">
        <v>98.6</v>
      </c>
      <c r="F485" s="38">
        <v>3300000</v>
      </c>
      <c r="G485" s="38">
        <v>33468.559837728193</v>
      </c>
      <c r="H485" s="49"/>
      <c r="I485" s="49"/>
      <c r="J485" s="49"/>
      <c r="K485" s="49"/>
      <c r="L485" s="49"/>
      <c r="M485" s="49"/>
      <c r="N485" s="51"/>
      <c r="O485" s="49"/>
      <c r="P485" s="52"/>
      <c r="Q485" s="41"/>
      <c r="R485" s="15" t="s">
        <v>24</v>
      </c>
      <c r="S485" s="15" t="s">
        <v>29</v>
      </c>
    </row>
    <row r="486" spans="1:19" ht="19" x14ac:dyDescent="0.2">
      <c r="A486" s="33">
        <v>0</v>
      </c>
      <c r="B486" s="34" t="s">
        <v>108</v>
      </c>
      <c r="C486" s="34" t="s">
        <v>432</v>
      </c>
      <c r="D486" s="35" t="s">
        <v>429</v>
      </c>
      <c r="E486" s="36">
        <v>119</v>
      </c>
      <c r="F486" s="37">
        <v>450000</v>
      </c>
      <c r="G486" s="38">
        <v>3781.5126050420167</v>
      </c>
      <c r="H486" s="39">
        <v>9.75</v>
      </c>
      <c r="I486" s="39">
        <v>4.66</v>
      </c>
      <c r="J486" s="33">
        <v>55</v>
      </c>
      <c r="K486" s="33">
        <v>41</v>
      </c>
      <c r="L486" s="33">
        <v>156</v>
      </c>
      <c r="M486" s="33">
        <v>197</v>
      </c>
      <c r="N486" s="40">
        <v>0.79187817258883253</v>
      </c>
      <c r="O486" s="33">
        <v>16</v>
      </c>
      <c r="P486" s="39">
        <v>8.7982832618025757</v>
      </c>
      <c r="Q486" s="41" t="s">
        <v>22</v>
      </c>
      <c r="R486" s="42" t="s">
        <v>48</v>
      </c>
      <c r="S486" s="15" t="s">
        <v>109</v>
      </c>
    </row>
    <row r="487" spans="1:19" ht="18" x14ac:dyDescent="0.2">
      <c r="A487" s="43"/>
      <c r="B487" s="44"/>
      <c r="C487" s="44"/>
      <c r="D487" s="45" t="s">
        <v>430</v>
      </c>
      <c r="E487" s="46">
        <v>119</v>
      </c>
      <c r="F487" s="38">
        <v>450000</v>
      </c>
      <c r="G487" s="38">
        <v>3781.5126050420167</v>
      </c>
      <c r="H487" s="43"/>
      <c r="I487" s="43"/>
      <c r="J487" s="43"/>
      <c r="K487" s="43"/>
      <c r="L487" s="43"/>
      <c r="M487" s="43"/>
      <c r="N487" s="47"/>
      <c r="O487" s="43"/>
      <c r="P487" s="48"/>
      <c r="Q487" s="41"/>
      <c r="R487" s="42" t="s">
        <v>48</v>
      </c>
      <c r="S487" s="15" t="s">
        <v>109</v>
      </c>
    </row>
    <row r="488" spans="1:19" ht="18" x14ac:dyDescent="0.2">
      <c r="A488" s="49"/>
      <c r="B488" s="50"/>
      <c r="C488" s="50"/>
      <c r="D488" s="45" t="s">
        <v>431</v>
      </c>
      <c r="E488" s="46">
        <v>119</v>
      </c>
      <c r="F488" s="38">
        <v>650000</v>
      </c>
      <c r="G488" s="38">
        <v>5462.1848739495799</v>
      </c>
      <c r="H488" s="49"/>
      <c r="I488" s="49"/>
      <c r="J488" s="49"/>
      <c r="K488" s="49"/>
      <c r="L488" s="49"/>
      <c r="M488" s="49"/>
      <c r="N488" s="51"/>
      <c r="O488" s="49"/>
      <c r="P488" s="52"/>
      <c r="Q488" s="41"/>
      <c r="R488" s="42" t="s">
        <v>48</v>
      </c>
      <c r="S488" s="15" t="s">
        <v>109</v>
      </c>
    </row>
    <row r="489" spans="1:19" ht="19" x14ac:dyDescent="0.2">
      <c r="A489" s="33">
        <v>0</v>
      </c>
      <c r="B489" s="34" t="s">
        <v>115</v>
      </c>
      <c r="C489" s="34" t="s">
        <v>116</v>
      </c>
      <c r="D489" s="35" t="s">
        <v>429</v>
      </c>
      <c r="E489" s="36">
        <v>38.700000000000003</v>
      </c>
      <c r="F489" s="37">
        <v>1870000</v>
      </c>
      <c r="G489" s="38">
        <v>48320.413436692506</v>
      </c>
      <c r="H489" s="39">
        <v>0.09</v>
      </c>
      <c r="I489" s="39">
        <v>0.33</v>
      </c>
      <c r="J489" s="33">
        <v>8</v>
      </c>
      <c r="K489" s="33">
        <v>7</v>
      </c>
      <c r="L489" s="33">
        <v>1</v>
      </c>
      <c r="M489" s="33">
        <v>8</v>
      </c>
      <c r="N489" s="40">
        <v>0.125</v>
      </c>
      <c r="O489" s="33">
        <v>11</v>
      </c>
      <c r="P489" s="39">
        <v>21.212121212121211</v>
      </c>
      <c r="Q489" s="41">
        <v>0.25</v>
      </c>
      <c r="R489" s="42" t="s">
        <v>24</v>
      </c>
      <c r="S489" s="15" t="s">
        <v>49</v>
      </c>
    </row>
    <row r="490" spans="1:19" ht="18" x14ac:dyDescent="0.2">
      <c r="A490" s="43"/>
      <c r="B490" s="44"/>
      <c r="C490" s="44"/>
      <c r="D490" s="45" t="s">
        <v>430</v>
      </c>
      <c r="E490" s="46">
        <v>38.700000000000003</v>
      </c>
      <c r="F490" s="38">
        <v>1870000</v>
      </c>
      <c r="G490" s="38">
        <v>48320.413436692506</v>
      </c>
      <c r="H490" s="43"/>
      <c r="I490" s="43"/>
      <c r="J490" s="43"/>
      <c r="K490" s="43"/>
      <c r="L490" s="43"/>
      <c r="M490" s="43"/>
      <c r="N490" s="47"/>
      <c r="O490" s="43"/>
      <c r="P490" s="48"/>
      <c r="Q490" s="41"/>
      <c r="R490" s="15" t="s">
        <v>24</v>
      </c>
      <c r="S490" s="15" t="s">
        <v>49</v>
      </c>
    </row>
    <row r="491" spans="1:19" ht="18" x14ac:dyDescent="0.2">
      <c r="A491" s="49"/>
      <c r="B491" s="50"/>
      <c r="C491" s="50"/>
      <c r="D491" s="45" t="s">
        <v>431</v>
      </c>
      <c r="E491" s="46">
        <v>73</v>
      </c>
      <c r="F491" s="38">
        <v>3342000</v>
      </c>
      <c r="G491" s="38">
        <v>45780.821917808222</v>
      </c>
      <c r="H491" s="49"/>
      <c r="I491" s="49"/>
      <c r="J491" s="49"/>
      <c r="K491" s="49"/>
      <c r="L491" s="49"/>
      <c r="M491" s="49"/>
      <c r="N491" s="51"/>
      <c r="O491" s="49"/>
      <c r="P491" s="52"/>
      <c r="Q491" s="41"/>
      <c r="R491" s="15" t="s">
        <v>24</v>
      </c>
      <c r="S491" s="15" t="s">
        <v>49</v>
      </c>
    </row>
    <row r="492" spans="1:19" ht="19" x14ac:dyDescent="0.2">
      <c r="A492" s="33">
        <v>0</v>
      </c>
      <c r="B492" s="34" t="s">
        <v>100</v>
      </c>
      <c r="C492" s="34" t="s">
        <v>27</v>
      </c>
      <c r="D492" s="35" t="s">
        <v>429</v>
      </c>
      <c r="E492" s="36">
        <v>118.56</v>
      </c>
      <c r="F492" s="37">
        <v>2708000</v>
      </c>
      <c r="G492" s="38">
        <v>22840.755735492578</v>
      </c>
      <c r="H492" s="39">
        <v>5.38</v>
      </c>
      <c r="I492" s="39">
        <v>1.66</v>
      </c>
      <c r="J492" s="33">
        <v>27</v>
      </c>
      <c r="K492" s="33">
        <v>22</v>
      </c>
      <c r="L492" s="33">
        <v>70</v>
      </c>
      <c r="M492" s="33">
        <v>92</v>
      </c>
      <c r="N492" s="40">
        <v>0.76086956521739135</v>
      </c>
      <c r="O492" s="33">
        <v>13</v>
      </c>
      <c r="P492" s="39">
        <v>13.253012048192772</v>
      </c>
      <c r="Q492" s="41">
        <v>0.1</v>
      </c>
      <c r="R492" s="42" t="s">
        <v>60</v>
      </c>
      <c r="S492" s="15" t="s">
        <v>80</v>
      </c>
    </row>
    <row r="493" spans="1:19" ht="18" x14ac:dyDescent="0.2">
      <c r="A493" s="43"/>
      <c r="B493" s="44"/>
      <c r="C493" s="44"/>
      <c r="D493" s="45" t="s">
        <v>430</v>
      </c>
      <c r="E493" s="46">
        <v>118.56</v>
      </c>
      <c r="F493" s="38">
        <v>2708000</v>
      </c>
      <c r="G493" s="38">
        <v>22840.755735492578</v>
      </c>
      <c r="H493" s="43"/>
      <c r="I493" s="43"/>
      <c r="J493" s="43"/>
      <c r="K493" s="43"/>
      <c r="L493" s="43"/>
      <c r="M493" s="43"/>
      <c r="N493" s="47"/>
      <c r="O493" s="43"/>
      <c r="P493" s="48"/>
      <c r="Q493" s="41"/>
      <c r="R493" s="42" t="s">
        <v>60</v>
      </c>
      <c r="S493" s="15" t="s">
        <v>80</v>
      </c>
    </row>
    <row r="494" spans="1:19" ht="18" x14ac:dyDescent="0.2">
      <c r="A494" s="49"/>
      <c r="B494" s="50"/>
      <c r="C494" s="50"/>
      <c r="D494" s="45" t="s">
        <v>431</v>
      </c>
      <c r="E494" s="46">
        <v>136</v>
      </c>
      <c r="F494" s="38">
        <v>3085300</v>
      </c>
      <c r="G494" s="38">
        <v>22686.029411764706</v>
      </c>
      <c r="H494" s="49"/>
      <c r="I494" s="49"/>
      <c r="J494" s="49"/>
      <c r="K494" s="49"/>
      <c r="L494" s="49"/>
      <c r="M494" s="49"/>
      <c r="N494" s="51"/>
      <c r="O494" s="49"/>
      <c r="P494" s="52"/>
      <c r="Q494" s="41"/>
      <c r="R494" s="42" t="s">
        <v>60</v>
      </c>
      <c r="S494" s="15" t="s">
        <v>80</v>
      </c>
    </row>
    <row r="495" spans="1:19" ht="19" x14ac:dyDescent="0.2">
      <c r="A495" s="33">
        <v>0</v>
      </c>
      <c r="B495" s="34" t="s">
        <v>101</v>
      </c>
      <c r="C495" s="34" t="s">
        <v>27</v>
      </c>
      <c r="D495" s="35" t="s">
        <v>429</v>
      </c>
      <c r="E495" s="36">
        <v>66</v>
      </c>
      <c r="F495" s="37">
        <v>2096900</v>
      </c>
      <c r="G495" s="38">
        <v>31771.21212121212</v>
      </c>
      <c r="H495" s="39">
        <v>8.3000000000000007</v>
      </c>
      <c r="I495" s="39">
        <v>1</v>
      </c>
      <c r="J495" s="33">
        <v>31</v>
      </c>
      <c r="K495" s="33">
        <v>28</v>
      </c>
      <c r="L495" s="33">
        <v>108</v>
      </c>
      <c r="M495" s="33">
        <v>136</v>
      </c>
      <c r="N495" s="40">
        <v>0.79411764705882348</v>
      </c>
      <c r="O495" s="33">
        <v>13</v>
      </c>
      <c r="P495" s="39">
        <v>28</v>
      </c>
      <c r="Q495" s="41">
        <v>0.1</v>
      </c>
      <c r="R495" s="42" t="s">
        <v>60</v>
      </c>
      <c r="S495" s="15" t="s">
        <v>80</v>
      </c>
    </row>
    <row r="496" spans="1:19" ht="18" x14ac:dyDescent="0.2">
      <c r="A496" s="43"/>
      <c r="B496" s="44"/>
      <c r="C496" s="44"/>
      <c r="D496" s="45" t="s">
        <v>430</v>
      </c>
      <c r="E496" s="46">
        <v>66</v>
      </c>
      <c r="F496" s="38">
        <v>2096900</v>
      </c>
      <c r="G496" s="38">
        <v>31771.21212121212</v>
      </c>
      <c r="H496" s="43"/>
      <c r="I496" s="43"/>
      <c r="J496" s="43"/>
      <c r="K496" s="43"/>
      <c r="L496" s="43"/>
      <c r="M496" s="43"/>
      <c r="N496" s="47"/>
      <c r="O496" s="43"/>
      <c r="P496" s="48"/>
      <c r="Q496" s="41"/>
      <c r="R496" s="42" t="s">
        <v>60</v>
      </c>
      <c r="S496" s="15" t="s">
        <v>80</v>
      </c>
    </row>
    <row r="497" spans="1:19" ht="18" x14ac:dyDescent="0.2">
      <c r="A497" s="49"/>
      <c r="B497" s="50"/>
      <c r="C497" s="50"/>
      <c r="D497" s="45" t="s">
        <v>431</v>
      </c>
      <c r="E497" s="46">
        <v>85</v>
      </c>
      <c r="F497" s="38">
        <v>2308100</v>
      </c>
      <c r="G497" s="38">
        <v>27154.117647058825</v>
      </c>
      <c r="H497" s="49"/>
      <c r="I497" s="49"/>
      <c r="J497" s="49"/>
      <c r="K497" s="49"/>
      <c r="L497" s="49"/>
      <c r="M497" s="49"/>
      <c r="N497" s="51"/>
      <c r="O497" s="49"/>
      <c r="P497" s="52"/>
      <c r="Q497" s="41"/>
      <c r="R497" s="42" t="s">
        <v>60</v>
      </c>
      <c r="S497" s="15" t="s">
        <v>80</v>
      </c>
    </row>
    <row r="498" spans="1:19" ht="19" x14ac:dyDescent="0.2">
      <c r="A498" s="33">
        <v>0</v>
      </c>
      <c r="B498" s="34" t="s">
        <v>300</v>
      </c>
      <c r="C498" s="34" t="s">
        <v>301</v>
      </c>
      <c r="D498" s="35" t="s">
        <v>429</v>
      </c>
      <c r="E498" s="36">
        <v>87.22</v>
      </c>
      <c r="F498" s="37">
        <v>5036379</v>
      </c>
      <c r="G498" s="38">
        <v>57743.396010089433</v>
      </c>
      <c r="H498" s="39">
        <v>0.57999999999999996</v>
      </c>
      <c r="I498" s="39">
        <v>0</v>
      </c>
      <c r="J498" s="33">
        <v>13</v>
      </c>
      <c r="K498" s="33">
        <v>13</v>
      </c>
      <c r="L498" s="33">
        <v>7</v>
      </c>
      <c r="M498" s="33">
        <v>20</v>
      </c>
      <c r="N498" s="40">
        <v>0.35</v>
      </c>
      <c r="O498" s="33">
        <v>12</v>
      </c>
      <c r="P498" s="39" t="s">
        <v>22</v>
      </c>
      <c r="Q498" s="41">
        <v>0.2</v>
      </c>
      <c r="R498" s="42" t="s">
        <v>24</v>
      </c>
      <c r="S498" s="15" t="s">
        <v>45</v>
      </c>
    </row>
    <row r="499" spans="1:19" ht="18" x14ac:dyDescent="0.2">
      <c r="A499" s="43"/>
      <c r="B499" s="44"/>
      <c r="C499" s="44"/>
      <c r="D499" s="45" t="s">
        <v>430</v>
      </c>
      <c r="E499" s="46">
        <v>47.86</v>
      </c>
      <c r="F499" s="38">
        <v>3863828</v>
      </c>
      <c r="G499" s="38">
        <v>80731.884663602177</v>
      </c>
      <c r="H499" s="43"/>
      <c r="I499" s="43"/>
      <c r="J499" s="43"/>
      <c r="K499" s="43"/>
      <c r="L499" s="43"/>
      <c r="M499" s="43"/>
      <c r="N499" s="47"/>
      <c r="O499" s="43"/>
      <c r="P499" s="48"/>
      <c r="Q499" s="41"/>
      <c r="R499" s="15" t="s">
        <v>24</v>
      </c>
      <c r="S499" s="15" t="s">
        <v>45</v>
      </c>
    </row>
    <row r="500" spans="1:19" ht="18" x14ac:dyDescent="0.2">
      <c r="A500" s="49"/>
      <c r="B500" s="50"/>
      <c r="C500" s="50"/>
      <c r="D500" s="45" t="s">
        <v>431</v>
      </c>
      <c r="E500" s="46">
        <v>87.22</v>
      </c>
      <c r="F500" s="38">
        <v>5036379</v>
      </c>
      <c r="G500" s="38">
        <v>57743.396010089433</v>
      </c>
      <c r="H500" s="49"/>
      <c r="I500" s="49"/>
      <c r="J500" s="49"/>
      <c r="K500" s="49"/>
      <c r="L500" s="49"/>
      <c r="M500" s="49"/>
      <c r="N500" s="51"/>
      <c r="O500" s="49"/>
      <c r="P500" s="52"/>
      <c r="Q500" s="41"/>
      <c r="R500" s="15" t="s">
        <v>24</v>
      </c>
      <c r="S500" s="15" t="s">
        <v>45</v>
      </c>
    </row>
    <row r="501" spans="1:19" ht="19" x14ac:dyDescent="0.2">
      <c r="A501" s="33">
        <v>0</v>
      </c>
      <c r="B501" s="34" t="s">
        <v>330</v>
      </c>
      <c r="C501" s="34" t="s">
        <v>205</v>
      </c>
      <c r="D501" s="35" t="s">
        <v>429</v>
      </c>
      <c r="E501" s="36">
        <v>127.21</v>
      </c>
      <c r="F501" s="37">
        <v>8272750</v>
      </c>
      <c r="G501" s="38">
        <v>65032.23017058408</v>
      </c>
      <c r="H501" s="39">
        <v>0</v>
      </c>
      <c r="I501" s="39">
        <v>0</v>
      </c>
      <c r="J501" s="33">
        <v>14</v>
      </c>
      <c r="K501" s="33">
        <v>14</v>
      </c>
      <c r="L501" s="33">
        <v>0</v>
      </c>
      <c r="M501" s="33">
        <v>14</v>
      </c>
      <c r="N501" s="40">
        <v>0</v>
      </c>
      <c r="O501" s="33">
        <v>7</v>
      </c>
      <c r="P501" s="39" t="s">
        <v>22</v>
      </c>
      <c r="Q501" s="41">
        <v>0.35</v>
      </c>
      <c r="R501" s="42" t="s">
        <v>24</v>
      </c>
      <c r="S501" s="15" t="s">
        <v>49</v>
      </c>
    </row>
    <row r="502" spans="1:19" ht="18" x14ac:dyDescent="0.2">
      <c r="A502" s="43"/>
      <c r="B502" s="44"/>
      <c r="C502" s="44"/>
      <c r="D502" s="45" t="s">
        <v>430</v>
      </c>
      <c r="E502" s="46">
        <v>127.21</v>
      </c>
      <c r="F502" s="38">
        <v>8272750</v>
      </c>
      <c r="G502" s="38">
        <v>65032.23017058408</v>
      </c>
      <c r="H502" s="43"/>
      <c r="I502" s="43"/>
      <c r="J502" s="43"/>
      <c r="K502" s="43"/>
      <c r="L502" s="43"/>
      <c r="M502" s="43"/>
      <c r="N502" s="47"/>
      <c r="O502" s="43"/>
      <c r="P502" s="48"/>
      <c r="Q502" s="41"/>
      <c r="R502" s="15" t="s">
        <v>24</v>
      </c>
      <c r="S502" s="15" t="s">
        <v>49</v>
      </c>
    </row>
    <row r="503" spans="1:19" ht="18" x14ac:dyDescent="0.2">
      <c r="A503" s="49"/>
      <c r="B503" s="50"/>
      <c r="C503" s="50"/>
      <c r="D503" s="45" t="s">
        <v>431</v>
      </c>
      <c r="E503" s="46">
        <v>156.41</v>
      </c>
      <c r="F503" s="38">
        <v>9760600</v>
      </c>
      <c r="G503" s="38">
        <v>62403.938367112081</v>
      </c>
      <c r="H503" s="49"/>
      <c r="I503" s="49"/>
      <c r="J503" s="49"/>
      <c r="K503" s="49"/>
      <c r="L503" s="49"/>
      <c r="M503" s="49"/>
      <c r="N503" s="51"/>
      <c r="O503" s="49"/>
      <c r="P503" s="52"/>
      <c r="Q503" s="41"/>
      <c r="R503" s="15" t="s">
        <v>24</v>
      </c>
      <c r="S503" s="15" t="s">
        <v>49</v>
      </c>
    </row>
    <row r="504" spans="1:19" ht="19" x14ac:dyDescent="0.2">
      <c r="A504" s="33">
        <v>0</v>
      </c>
      <c r="B504" s="34" t="s">
        <v>335</v>
      </c>
      <c r="C504" s="34" t="s">
        <v>333</v>
      </c>
      <c r="D504" s="35" t="s">
        <v>429</v>
      </c>
      <c r="E504" s="36">
        <v>160</v>
      </c>
      <c r="F504" s="37">
        <v>1128000</v>
      </c>
      <c r="G504" s="38">
        <v>7050</v>
      </c>
      <c r="H504" s="39">
        <v>56.25</v>
      </c>
      <c r="I504" s="39">
        <v>3</v>
      </c>
      <c r="J504" s="33">
        <v>136</v>
      </c>
      <c r="K504" s="33">
        <v>127</v>
      </c>
      <c r="L504" s="33">
        <v>675</v>
      </c>
      <c r="M504" s="33">
        <v>802</v>
      </c>
      <c r="N504" s="40">
        <v>0.84164588528678308</v>
      </c>
      <c r="O504" s="33">
        <v>12</v>
      </c>
      <c r="P504" s="39">
        <v>42.333333333333336</v>
      </c>
      <c r="Q504" s="41">
        <v>0.3</v>
      </c>
      <c r="R504" s="42" t="s">
        <v>48</v>
      </c>
      <c r="S504" s="15" t="s">
        <v>80</v>
      </c>
    </row>
    <row r="505" spans="1:19" ht="18" x14ac:dyDescent="0.2">
      <c r="A505" s="43"/>
      <c r="B505" s="44"/>
      <c r="C505" s="44"/>
      <c r="D505" s="45" t="s">
        <v>430</v>
      </c>
      <c r="E505" s="46">
        <v>160</v>
      </c>
      <c r="F505" s="38">
        <v>1128000</v>
      </c>
      <c r="G505" s="38">
        <v>7050</v>
      </c>
      <c r="H505" s="43"/>
      <c r="I505" s="43"/>
      <c r="J505" s="43"/>
      <c r="K505" s="43"/>
      <c r="L505" s="43"/>
      <c r="M505" s="43"/>
      <c r="N505" s="47"/>
      <c r="O505" s="43"/>
      <c r="P505" s="48"/>
      <c r="Q505" s="41"/>
      <c r="R505" s="42" t="s">
        <v>48</v>
      </c>
      <c r="S505" s="15" t="s">
        <v>80</v>
      </c>
    </row>
    <row r="506" spans="1:19" ht="18" x14ac:dyDescent="0.2">
      <c r="A506" s="49"/>
      <c r="B506" s="50"/>
      <c r="C506" s="50"/>
      <c r="D506" s="45" t="s">
        <v>431</v>
      </c>
      <c r="E506" s="46">
        <v>160</v>
      </c>
      <c r="F506" s="38">
        <v>1208000</v>
      </c>
      <c r="G506" s="38">
        <v>7550</v>
      </c>
      <c r="H506" s="49"/>
      <c r="I506" s="49"/>
      <c r="J506" s="49"/>
      <c r="K506" s="49"/>
      <c r="L506" s="49"/>
      <c r="M506" s="49"/>
      <c r="N506" s="51"/>
      <c r="O506" s="49"/>
      <c r="P506" s="52"/>
      <c r="Q506" s="41"/>
      <c r="R506" s="42" t="s">
        <v>48</v>
      </c>
      <c r="S506" s="15" t="s">
        <v>80</v>
      </c>
    </row>
    <row r="507" spans="1:19" ht="19" x14ac:dyDescent="0.2">
      <c r="A507" s="33">
        <v>0</v>
      </c>
      <c r="B507" s="34" t="s">
        <v>144</v>
      </c>
      <c r="C507" s="34" t="s">
        <v>145</v>
      </c>
      <c r="D507" s="35" t="s">
        <v>429</v>
      </c>
      <c r="E507" s="36">
        <v>66.67</v>
      </c>
      <c r="F507" s="37">
        <v>2920000</v>
      </c>
      <c r="G507" s="38">
        <v>43797.810109494523</v>
      </c>
      <c r="H507" s="39">
        <v>0.7</v>
      </c>
      <c r="I507" s="39">
        <v>0</v>
      </c>
      <c r="J507" s="33">
        <v>22</v>
      </c>
      <c r="K507" s="33">
        <v>23</v>
      </c>
      <c r="L507" s="33">
        <v>7</v>
      </c>
      <c r="M507" s="33">
        <v>30</v>
      </c>
      <c r="N507" s="40">
        <v>0.23333333333333334</v>
      </c>
      <c r="O507" s="33">
        <v>10</v>
      </c>
      <c r="P507" s="39" t="s">
        <v>22</v>
      </c>
      <c r="Q507" s="41">
        <v>0.3</v>
      </c>
      <c r="R507" s="42" t="s">
        <v>24</v>
      </c>
      <c r="S507" s="15" t="s">
        <v>32</v>
      </c>
    </row>
    <row r="508" spans="1:19" ht="18" x14ac:dyDescent="0.2">
      <c r="A508" s="43"/>
      <c r="B508" s="44"/>
      <c r="C508" s="44"/>
      <c r="D508" s="45" t="s">
        <v>430</v>
      </c>
      <c r="E508" s="46">
        <v>56.92</v>
      </c>
      <c r="F508" s="38">
        <v>2465000</v>
      </c>
      <c r="G508" s="38">
        <v>43306.394940267041</v>
      </c>
      <c r="H508" s="48"/>
      <c r="I508" s="48"/>
      <c r="J508" s="43"/>
      <c r="K508" s="43"/>
      <c r="L508" s="43"/>
      <c r="M508" s="43"/>
      <c r="N508" s="47"/>
      <c r="O508" s="43"/>
      <c r="P508" s="48"/>
      <c r="Q508" s="41"/>
      <c r="R508" s="15" t="s">
        <v>24</v>
      </c>
      <c r="S508" s="15" t="s">
        <v>32</v>
      </c>
    </row>
    <row r="509" spans="1:19" ht="18" x14ac:dyDescent="0.2">
      <c r="A509" s="49"/>
      <c r="B509" s="50"/>
      <c r="C509" s="50"/>
      <c r="D509" s="45" t="s">
        <v>431</v>
      </c>
      <c r="E509" s="46">
        <v>83.88</v>
      </c>
      <c r="F509" s="38">
        <v>3770000</v>
      </c>
      <c r="G509" s="38">
        <v>44945.15975202671</v>
      </c>
      <c r="H509" s="52"/>
      <c r="I509" s="52"/>
      <c r="J509" s="49"/>
      <c r="K509" s="49"/>
      <c r="L509" s="49"/>
      <c r="M509" s="49"/>
      <c r="N509" s="51"/>
      <c r="O509" s="49"/>
      <c r="P509" s="52"/>
      <c r="Q509" s="41"/>
      <c r="R509" s="15" t="s">
        <v>24</v>
      </c>
      <c r="S509" s="15" t="s">
        <v>32</v>
      </c>
    </row>
    <row r="510" spans="1:19" ht="19" x14ac:dyDescent="0.2">
      <c r="A510" s="33">
        <v>0</v>
      </c>
      <c r="B510" s="34" t="s">
        <v>317</v>
      </c>
      <c r="C510" s="34" t="s">
        <v>231</v>
      </c>
      <c r="D510" s="35" t="s">
        <v>429</v>
      </c>
      <c r="E510" s="36">
        <v>67.92</v>
      </c>
      <c r="F510" s="37">
        <v>1828778</v>
      </c>
      <c r="G510" s="38">
        <v>26925.471142520611</v>
      </c>
      <c r="H510" s="39">
        <v>0.92</v>
      </c>
      <c r="I510" s="39">
        <v>1</v>
      </c>
      <c r="J510" s="33">
        <v>7</v>
      </c>
      <c r="K510" s="33">
        <v>4</v>
      </c>
      <c r="L510" s="33">
        <v>12</v>
      </c>
      <c r="M510" s="33">
        <v>16</v>
      </c>
      <c r="N510" s="40">
        <v>0.75</v>
      </c>
      <c r="O510" s="33">
        <v>13</v>
      </c>
      <c r="P510" s="39">
        <v>4</v>
      </c>
      <c r="Q510" s="41">
        <v>0.1</v>
      </c>
      <c r="R510" s="42" t="s">
        <v>24</v>
      </c>
      <c r="S510" s="15" t="s">
        <v>61</v>
      </c>
    </row>
    <row r="511" spans="1:19" ht="18" x14ac:dyDescent="0.2">
      <c r="A511" s="43"/>
      <c r="B511" s="44"/>
      <c r="C511" s="44"/>
      <c r="D511" s="45" t="s">
        <v>430</v>
      </c>
      <c r="E511" s="46">
        <v>67.680000000000007</v>
      </c>
      <c r="F511" s="38">
        <v>1716354</v>
      </c>
      <c r="G511" s="38">
        <v>25359.840425531911</v>
      </c>
      <c r="H511" s="43"/>
      <c r="I511" s="43"/>
      <c r="J511" s="43"/>
      <c r="K511" s="43"/>
      <c r="L511" s="43"/>
      <c r="M511" s="43"/>
      <c r="N511" s="47"/>
      <c r="O511" s="43"/>
      <c r="P511" s="48"/>
      <c r="Q511" s="41"/>
      <c r="R511" s="15" t="s">
        <v>24</v>
      </c>
      <c r="S511" s="15" t="s">
        <v>61</v>
      </c>
    </row>
    <row r="512" spans="1:19" ht="18" x14ac:dyDescent="0.2">
      <c r="A512" s="49"/>
      <c r="B512" s="50"/>
      <c r="C512" s="50"/>
      <c r="D512" s="45" t="s">
        <v>431</v>
      </c>
      <c r="E512" s="46">
        <v>68.53</v>
      </c>
      <c r="F512" s="38">
        <v>1828778</v>
      </c>
      <c r="G512" s="38">
        <v>26685.801838610827</v>
      </c>
      <c r="H512" s="49"/>
      <c r="I512" s="49"/>
      <c r="J512" s="49"/>
      <c r="K512" s="49"/>
      <c r="L512" s="49"/>
      <c r="M512" s="49"/>
      <c r="N512" s="51"/>
      <c r="O512" s="49"/>
      <c r="P512" s="52"/>
      <c r="Q512" s="41"/>
      <c r="R512" s="15" t="s">
        <v>24</v>
      </c>
      <c r="S512" s="15" t="s">
        <v>61</v>
      </c>
    </row>
    <row r="513" spans="1:19" ht="19" x14ac:dyDescent="0.2">
      <c r="A513" s="33">
        <v>0</v>
      </c>
      <c r="B513" s="34" t="s">
        <v>63</v>
      </c>
      <c r="C513" s="34" t="s">
        <v>64</v>
      </c>
      <c r="D513" s="35" t="s">
        <v>429</v>
      </c>
      <c r="E513" s="36">
        <v>83.88</v>
      </c>
      <c r="F513" s="37">
        <v>3768330</v>
      </c>
      <c r="G513" s="38">
        <v>44925.250357653793</v>
      </c>
      <c r="H513" s="39">
        <v>1.57</v>
      </c>
      <c r="I513" s="39">
        <v>0</v>
      </c>
      <c r="J513" s="33">
        <v>56</v>
      </c>
      <c r="K513" s="33">
        <v>59</v>
      </c>
      <c r="L513" s="33">
        <v>11</v>
      </c>
      <c r="M513" s="33">
        <v>70</v>
      </c>
      <c r="N513" s="40">
        <v>0.15714285714285714</v>
      </c>
      <c r="O513" s="33">
        <v>7</v>
      </c>
      <c r="P513" s="39" t="s">
        <v>22</v>
      </c>
      <c r="Q513" s="41">
        <v>0.1</v>
      </c>
      <c r="R513" s="42" t="s">
        <v>24</v>
      </c>
      <c r="S513" s="15" t="s">
        <v>32</v>
      </c>
    </row>
    <row r="514" spans="1:19" ht="18" x14ac:dyDescent="0.2">
      <c r="A514" s="43"/>
      <c r="B514" s="44"/>
      <c r="C514" s="44"/>
      <c r="D514" s="45" t="s">
        <v>430</v>
      </c>
      <c r="E514" s="46">
        <v>50</v>
      </c>
      <c r="F514" s="38">
        <v>2795880</v>
      </c>
      <c r="G514" s="38">
        <v>55917.599999999999</v>
      </c>
      <c r="H514" s="43"/>
      <c r="I514" s="43"/>
      <c r="J514" s="43"/>
      <c r="K514" s="43"/>
      <c r="L514" s="43"/>
      <c r="M514" s="43"/>
      <c r="N514" s="47"/>
      <c r="O514" s="43"/>
      <c r="P514" s="48"/>
      <c r="Q514" s="41"/>
      <c r="R514" s="15" t="s">
        <v>24</v>
      </c>
      <c r="S514" s="15" t="s">
        <v>32</v>
      </c>
    </row>
    <row r="515" spans="1:19" ht="18" x14ac:dyDescent="0.2">
      <c r="A515" s="49"/>
      <c r="B515" s="50"/>
      <c r="C515" s="50"/>
      <c r="D515" s="45" t="s">
        <v>431</v>
      </c>
      <c r="E515" s="46">
        <v>91.2</v>
      </c>
      <c r="F515" s="38">
        <v>4347970</v>
      </c>
      <c r="G515" s="38">
        <v>47675.109649122809</v>
      </c>
      <c r="H515" s="49"/>
      <c r="I515" s="49"/>
      <c r="J515" s="49"/>
      <c r="K515" s="49"/>
      <c r="L515" s="49"/>
      <c r="M515" s="49"/>
      <c r="N515" s="51"/>
      <c r="O515" s="49"/>
      <c r="P515" s="52"/>
      <c r="Q515" s="41"/>
      <c r="R515" s="15" t="s">
        <v>24</v>
      </c>
      <c r="S515" s="15" t="s">
        <v>32</v>
      </c>
    </row>
    <row r="516" spans="1:19" ht="19" x14ac:dyDescent="0.2">
      <c r="A516" s="33">
        <v>0</v>
      </c>
      <c r="B516" s="34" t="s">
        <v>92</v>
      </c>
      <c r="C516" s="34" t="s">
        <v>90</v>
      </c>
      <c r="D516" s="35" t="s">
        <v>429</v>
      </c>
      <c r="E516" s="36">
        <v>103.12</v>
      </c>
      <c r="F516" s="37">
        <v>5620550</v>
      </c>
      <c r="G516" s="38">
        <v>54504.945694336689</v>
      </c>
      <c r="H516" s="39">
        <v>1.25</v>
      </c>
      <c r="I516" s="39">
        <v>0</v>
      </c>
      <c r="J516" s="33">
        <v>51</v>
      </c>
      <c r="K516" s="33">
        <v>51</v>
      </c>
      <c r="L516" s="33">
        <v>15</v>
      </c>
      <c r="M516" s="33">
        <v>66</v>
      </c>
      <c r="N516" s="40">
        <v>0.22727272727272727</v>
      </c>
      <c r="O516" s="33">
        <v>12</v>
      </c>
      <c r="P516" s="39" t="s">
        <v>22</v>
      </c>
      <c r="Q516" s="41">
        <v>0.1</v>
      </c>
      <c r="R516" s="42" t="s">
        <v>24</v>
      </c>
      <c r="S516" s="15" t="s">
        <v>91</v>
      </c>
    </row>
    <row r="517" spans="1:19" ht="18" x14ac:dyDescent="0.2">
      <c r="A517" s="43"/>
      <c r="B517" s="44"/>
      <c r="C517" s="44"/>
      <c r="D517" s="45" t="s">
        <v>430</v>
      </c>
      <c r="E517" s="46">
        <v>73.05</v>
      </c>
      <c r="F517" s="38">
        <v>5346007</v>
      </c>
      <c r="G517" s="38">
        <v>73182.847364818619</v>
      </c>
      <c r="H517" s="43"/>
      <c r="I517" s="43"/>
      <c r="J517" s="43"/>
      <c r="K517" s="43"/>
      <c r="L517" s="43"/>
      <c r="M517" s="43"/>
      <c r="N517" s="47"/>
      <c r="O517" s="43"/>
      <c r="P517" s="48"/>
      <c r="Q517" s="41"/>
      <c r="R517" s="15" t="s">
        <v>24</v>
      </c>
      <c r="S517" s="15" t="s">
        <v>91</v>
      </c>
    </row>
    <row r="518" spans="1:19" ht="18" x14ac:dyDescent="0.2">
      <c r="A518" s="49"/>
      <c r="B518" s="50"/>
      <c r="C518" s="50"/>
      <c r="D518" s="45" t="s">
        <v>431</v>
      </c>
      <c r="E518" s="46">
        <v>103.12</v>
      </c>
      <c r="F518" s="38">
        <v>5620550</v>
      </c>
      <c r="G518" s="38">
        <v>54504.945694336689</v>
      </c>
      <c r="H518" s="49"/>
      <c r="I518" s="49"/>
      <c r="J518" s="49"/>
      <c r="K518" s="49"/>
      <c r="L518" s="49"/>
      <c r="M518" s="49"/>
      <c r="N518" s="51"/>
      <c r="O518" s="49"/>
      <c r="P518" s="52"/>
      <c r="Q518" s="41"/>
      <c r="R518" s="15" t="s">
        <v>24</v>
      </c>
      <c r="S518" s="15" t="s">
        <v>91</v>
      </c>
    </row>
    <row r="519" spans="1:19" ht="19" x14ac:dyDescent="0.2">
      <c r="A519" s="33">
        <v>0</v>
      </c>
      <c r="B519" s="34" t="s">
        <v>112</v>
      </c>
      <c r="C519" s="34" t="s">
        <v>113</v>
      </c>
      <c r="D519" s="35" t="s">
        <v>429</v>
      </c>
      <c r="E519" s="36">
        <v>75</v>
      </c>
      <c r="F519" s="37">
        <v>3300000</v>
      </c>
      <c r="G519" s="38">
        <v>44000</v>
      </c>
      <c r="H519" s="39">
        <v>0.42</v>
      </c>
      <c r="I519" s="39">
        <v>0</v>
      </c>
      <c r="J519" s="33">
        <v>6</v>
      </c>
      <c r="K519" s="33">
        <v>6</v>
      </c>
      <c r="L519" s="33">
        <v>3</v>
      </c>
      <c r="M519" s="33">
        <v>9</v>
      </c>
      <c r="N519" s="40">
        <v>0.33333333333333331</v>
      </c>
      <c r="O519" s="33">
        <v>7</v>
      </c>
      <c r="P519" s="39" t="s">
        <v>22</v>
      </c>
      <c r="Q519" s="41">
        <v>0.2</v>
      </c>
      <c r="R519" s="42" t="s">
        <v>24</v>
      </c>
      <c r="S519" s="15" t="s">
        <v>25</v>
      </c>
    </row>
    <row r="520" spans="1:19" ht="18" x14ac:dyDescent="0.2">
      <c r="A520" s="43"/>
      <c r="B520" s="44"/>
      <c r="C520" s="44"/>
      <c r="D520" s="45" t="s">
        <v>430</v>
      </c>
      <c r="E520" s="46">
        <v>75</v>
      </c>
      <c r="F520" s="38">
        <v>3300000</v>
      </c>
      <c r="G520" s="38">
        <v>44000</v>
      </c>
      <c r="H520" s="43"/>
      <c r="I520" s="43"/>
      <c r="J520" s="43"/>
      <c r="K520" s="43"/>
      <c r="L520" s="43"/>
      <c r="M520" s="43"/>
      <c r="N520" s="47"/>
      <c r="O520" s="43"/>
      <c r="P520" s="48"/>
      <c r="Q520" s="41"/>
      <c r="R520" s="15" t="s">
        <v>24</v>
      </c>
      <c r="S520" s="15" t="s">
        <v>25</v>
      </c>
    </row>
    <row r="521" spans="1:19" ht="18" x14ac:dyDescent="0.2">
      <c r="A521" s="49"/>
      <c r="B521" s="50"/>
      <c r="C521" s="50"/>
      <c r="D521" s="45" t="s">
        <v>431</v>
      </c>
      <c r="E521" s="46">
        <v>75</v>
      </c>
      <c r="F521" s="38">
        <v>3300000</v>
      </c>
      <c r="G521" s="38">
        <v>44000</v>
      </c>
      <c r="H521" s="49"/>
      <c r="I521" s="49"/>
      <c r="J521" s="49"/>
      <c r="K521" s="49"/>
      <c r="L521" s="49"/>
      <c r="M521" s="49"/>
      <c r="N521" s="51"/>
      <c r="O521" s="49"/>
      <c r="P521" s="52"/>
      <c r="Q521" s="41"/>
      <c r="R521" s="15" t="s">
        <v>24</v>
      </c>
      <c r="S521" s="15" t="s">
        <v>25</v>
      </c>
    </row>
    <row r="522" spans="1:19" ht="19" x14ac:dyDescent="0.2">
      <c r="A522" s="33">
        <v>0</v>
      </c>
      <c r="B522" s="34" t="s">
        <v>129</v>
      </c>
      <c r="C522" s="34" t="s">
        <v>128</v>
      </c>
      <c r="D522" s="35" t="s">
        <v>429</v>
      </c>
      <c r="E522" s="36">
        <v>71</v>
      </c>
      <c r="F522" s="37">
        <v>2760000</v>
      </c>
      <c r="G522" s="38">
        <v>38873.239436619719</v>
      </c>
      <c r="H522" s="39">
        <v>3.75</v>
      </c>
      <c r="I522" s="39">
        <v>0.66</v>
      </c>
      <c r="J522" s="33">
        <v>49</v>
      </c>
      <c r="K522" s="33">
        <v>47</v>
      </c>
      <c r="L522" s="33">
        <v>27</v>
      </c>
      <c r="M522" s="33">
        <v>74</v>
      </c>
      <c r="N522" s="40">
        <v>0.36486486486486486</v>
      </c>
      <c r="O522" s="33">
        <v>8</v>
      </c>
      <c r="P522" s="39">
        <v>71.212121212121204</v>
      </c>
      <c r="Q522" s="41">
        <v>0.35</v>
      </c>
      <c r="R522" s="42" t="s">
        <v>24</v>
      </c>
      <c r="S522" s="15" t="s">
        <v>49</v>
      </c>
    </row>
    <row r="523" spans="1:19" ht="18" x14ac:dyDescent="0.2">
      <c r="A523" s="43"/>
      <c r="B523" s="44"/>
      <c r="C523" s="44"/>
      <c r="D523" s="45" t="s">
        <v>430</v>
      </c>
      <c r="E523" s="46">
        <v>71</v>
      </c>
      <c r="F523" s="38">
        <v>2760000</v>
      </c>
      <c r="G523" s="38">
        <v>38873.239436619719</v>
      </c>
      <c r="H523" s="43"/>
      <c r="I523" s="43"/>
      <c r="J523" s="43"/>
      <c r="K523" s="43"/>
      <c r="L523" s="43"/>
      <c r="M523" s="43"/>
      <c r="N523" s="47"/>
      <c r="O523" s="43"/>
      <c r="P523" s="48"/>
      <c r="Q523" s="41"/>
      <c r="R523" s="15" t="s">
        <v>24</v>
      </c>
      <c r="S523" s="15" t="s">
        <v>49</v>
      </c>
    </row>
    <row r="524" spans="1:19" ht="18" x14ac:dyDescent="0.2">
      <c r="A524" s="49"/>
      <c r="B524" s="50"/>
      <c r="C524" s="50"/>
      <c r="D524" s="45" t="s">
        <v>431</v>
      </c>
      <c r="E524" s="46">
        <v>163</v>
      </c>
      <c r="F524" s="38">
        <v>6302000</v>
      </c>
      <c r="G524" s="38">
        <v>38662.576687116562</v>
      </c>
      <c r="H524" s="49"/>
      <c r="I524" s="49"/>
      <c r="J524" s="49"/>
      <c r="K524" s="49"/>
      <c r="L524" s="49"/>
      <c r="M524" s="49"/>
      <c r="N524" s="51"/>
      <c r="O524" s="49"/>
      <c r="P524" s="52"/>
      <c r="Q524" s="41"/>
      <c r="R524" s="15" t="s">
        <v>24</v>
      </c>
      <c r="S524" s="15" t="s">
        <v>49</v>
      </c>
    </row>
    <row r="525" spans="1:19" ht="19" x14ac:dyDescent="0.2">
      <c r="A525" s="33">
        <v>0</v>
      </c>
      <c r="B525" s="34" t="s">
        <v>291</v>
      </c>
      <c r="C525" s="34" t="s">
        <v>292</v>
      </c>
      <c r="D525" s="35" t="s">
        <v>429</v>
      </c>
      <c r="E525" s="36">
        <v>65.48</v>
      </c>
      <c r="F525" s="37">
        <v>2818455</v>
      </c>
      <c r="G525" s="38">
        <v>43042.990226023212</v>
      </c>
      <c r="H525" s="39">
        <v>0.71</v>
      </c>
      <c r="I525" s="39">
        <v>0</v>
      </c>
      <c r="J525" s="33">
        <v>4</v>
      </c>
      <c r="K525" s="33">
        <v>4</v>
      </c>
      <c r="L525" s="33">
        <v>5</v>
      </c>
      <c r="M525" s="33">
        <v>9</v>
      </c>
      <c r="N525" s="40">
        <v>0.55555555555555558</v>
      </c>
      <c r="O525" s="33">
        <v>7</v>
      </c>
      <c r="P525" s="39" t="s">
        <v>22</v>
      </c>
      <c r="Q525" s="41">
        <v>0.3</v>
      </c>
      <c r="R525" s="42" t="s">
        <v>24</v>
      </c>
      <c r="S525" s="15" t="s">
        <v>49</v>
      </c>
    </row>
    <row r="526" spans="1:19" ht="18" x14ac:dyDescent="0.2">
      <c r="A526" s="43"/>
      <c r="B526" s="44"/>
      <c r="C526" s="44"/>
      <c r="D526" s="45" t="s">
        <v>430</v>
      </c>
      <c r="E526" s="46">
        <v>24</v>
      </c>
      <c r="F526" s="38">
        <v>2818455</v>
      </c>
      <c r="G526" s="38">
        <v>117435.625</v>
      </c>
      <c r="H526" s="43"/>
      <c r="I526" s="43"/>
      <c r="J526" s="43"/>
      <c r="K526" s="43"/>
      <c r="L526" s="43"/>
      <c r="M526" s="43"/>
      <c r="N526" s="47"/>
      <c r="O526" s="43"/>
      <c r="P526" s="48"/>
      <c r="Q526" s="41"/>
      <c r="R526" s="15" t="s">
        <v>24</v>
      </c>
      <c r="S526" s="15" t="s">
        <v>49</v>
      </c>
    </row>
    <row r="527" spans="1:19" ht="18" x14ac:dyDescent="0.2">
      <c r="A527" s="49"/>
      <c r="B527" s="50"/>
      <c r="C527" s="50"/>
      <c r="D527" s="45" t="s">
        <v>431</v>
      </c>
      <c r="E527" s="46">
        <v>70.42</v>
      </c>
      <c r="F527" s="38">
        <v>3136824</v>
      </c>
      <c r="G527" s="38">
        <v>44544.504402158476</v>
      </c>
      <c r="H527" s="49"/>
      <c r="I527" s="49"/>
      <c r="J527" s="49"/>
      <c r="K527" s="49"/>
      <c r="L527" s="49"/>
      <c r="M527" s="49"/>
      <c r="N527" s="51"/>
      <c r="O527" s="49"/>
      <c r="P527" s="52"/>
      <c r="Q527" s="41"/>
      <c r="R527" s="15" t="s">
        <v>24</v>
      </c>
      <c r="S527" s="15" t="s">
        <v>49</v>
      </c>
    </row>
    <row r="528" spans="1:19" ht="19" x14ac:dyDescent="0.2">
      <c r="A528" s="33">
        <v>0</v>
      </c>
      <c r="B528" s="34" t="s">
        <v>388</v>
      </c>
      <c r="C528" s="34" t="s">
        <v>270</v>
      </c>
      <c r="D528" s="35" t="s">
        <v>429</v>
      </c>
      <c r="E528" s="36">
        <v>70</v>
      </c>
      <c r="F528" s="37">
        <v>2298948</v>
      </c>
      <c r="G528" s="38">
        <v>32842.114285714284</v>
      </c>
      <c r="H528" s="39">
        <v>5.42</v>
      </c>
      <c r="I528" s="39">
        <v>1.33</v>
      </c>
      <c r="J528" s="33">
        <v>77</v>
      </c>
      <c r="K528" s="33">
        <v>73</v>
      </c>
      <c r="L528" s="33">
        <v>38</v>
      </c>
      <c r="M528" s="33">
        <v>111</v>
      </c>
      <c r="N528" s="40">
        <v>0.34234234234234234</v>
      </c>
      <c r="O528" s="33">
        <v>7</v>
      </c>
      <c r="P528" s="39">
        <v>54.887218045112782</v>
      </c>
      <c r="Q528" s="41" t="s">
        <v>22</v>
      </c>
      <c r="R528" s="42" t="s">
        <v>60</v>
      </c>
      <c r="S528" s="15" t="s">
        <v>80</v>
      </c>
    </row>
    <row r="529" spans="1:19" ht="18" x14ac:dyDescent="0.2">
      <c r="A529" s="43"/>
      <c r="B529" s="44"/>
      <c r="C529" s="44"/>
      <c r="D529" s="45" t="s">
        <v>430</v>
      </c>
      <c r="E529" s="46">
        <v>70</v>
      </c>
      <c r="F529" s="38">
        <v>2298948</v>
      </c>
      <c r="G529" s="38">
        <v>32842.114285714284</v>
      </c>
      <c r="H529" s="43"/>
      <c r="I529" s="43"/>
      <c r="J529" s="43"/>
      <c r="K529" s="43"/>
      <c r="L529" s="43"/>
      <c r="M529" s="43"/>
      <c r="N529" s="47"/>
      <c r="O529" s="43"/>
      <c r="P529" s="48"/>
      <c r="Q529" s="41"/>
      <c r="R529" s="42" t="s">
        <v>60</v>
      </c>
      <c r="S529" s="15" t="s">
        <v>80</v>
      </c>
    </row>
    <row r="530" spans="1:19" ht="18" x14ac:dyDescent="0.2">
      <c r="A530" s="49"/>
      <c r="B530" s="50"/>
      <c r="C530" s="50"/>
      <c r="D530" s="45" t="s">
        <v>431</v>
      </c>
      <c r="E530" s="46">
        <v>120</v>
      </c>
      <c r="F530" s="38">
        <v>3150000</v>
      </c>
      <c r="G530" s="38">
        <v>26250</v>
      </c>
      <c r="H530" s="49"/>
      <c r="I530" s="49"/>
      <c r="J530" s="49"/>
      <c r="K530" s="49"/>
      <c r="L530" s="49"/>
      <c r="M530" s="49"/>
      <c r="N530" s="51"/>
      <c r="O530" s="49"/>
      <c r="P530" s="52"/>
      <c r="Q530" s="41"/>
      <c r="R530" s="42" t="s">
        <v>60</v>
      </c>
      <c r="S530" s="15" t="s">
        <v>80</v>
      </c>
    </row>
    <row r="531" spans="1:19" ht="19" x14ac:dyDescent="0.2">
      <c r="A531" s="33">
        <v>0</v>
      </c>
      <c r="B531" s="34" t="s">
        <v>149</v>
      </c>
      <c r="C531" s="34" t="s">
        <v>150</v>
      </c>
      <c r="D531" s="35" t="s">
        <v>429</v>
      </c>
      <c r="E531" s="36">
        <v>76</v>
      </c>
      <c r="F531" s="37">
        <v>4107500</v>
      </c>
      <c r="G531" s="38">
        <v>54046.052631578947</v>
      </c>
      <c r="H531" s="39">
        <v>0.71</v>
      </c>
      <c r="I531" s="39">
        <v>0</v>
      </c>
      <c r="J531" s="33">
        <v>8</v>
      </c>
      <c r="K531" s="33">
        <v>8</v>
      </c>
      <c r="L531" s="33">
        <v>5</v>
      </c>
      <c r="M531" s="33">
        <v>13</v>
      </c>
      <c r="N531" s="40">
        <v>0.38461538461538464</v>
      </c>
      <c r="O531" s="33">
        <v>7</v>
      </c>
      <c r="P531" s="39" t="s">
        <v>22</v>
      </c>
      <c r="Q531" s="41">
        <v>0.3</v>
      </c>
      <c r="R531" s="42" t="s">
        <v>24</v>
      </c>
      <c r="S531" s="15" t="s">
        <v>49</v>
      </c>
    </row>
    <row r="532" spans="1:19" ht="18" x14ac:dyDescent="0.2">
      <c r="A532" s="43"/>
      <c r="B532" s="44"/>
      <c r="C532" s="44"/>
      <c r="D532" s="45" t="s">
        <v>430</v>
      </c>
      <c r="E532" s="46">
        <v>75</v>
      </c>
      <c r="F532" s="38">
        <v>4107500</v>
      </c>
      <c r="G532" s="38">
        <v>54766.666666666664</v>
      </c>
      <c r="H532" s="43"/>
      <c r="I532" s="43"/>
      <c r="J532" s="43"/>
      <c r="K532" s="43"/>
      <c r="L532" s="43"/>
      <c r="M532" s="43"/>
      <c r="N532" s="47"/>
      <c r="O532" s="43"/>
      <c r="P532" s="48"/>
      <c r="Q532" s="41"/>
      <c r="R532" s="15" t="s">
        <v>24</v>
      </c>
      <c r="S532" s="15" t="s">
        <v>49</v>
      </c>
    </row>
    <row r="533" spans="1:19" ht="18" x14ac:dyDescent="0.2">
      <c r="A533" s="49"/>
      <c r="B533" s="50"/>
      <c r="C533" s="50"/>
      <c r="D533" s="45" t="s">
        <v>431</v>
      </c>
      <c r="E533" s="46">
        <v>77.8</v>
      </c>
      <c r="F533" s="38">
        <v>4107500</v>
      </c>
      <c r="G533" s="38">
        <v>52795.629820051414</v>
      </c>
      <c r="H533" s="49"/>
      <c r="I533" s="49"/>
      <c r="J533" s="49"/>
      <c r="K533" s="49"/>
      <c r="L533" s="49"/>
      <c r="M533" s="49"/>
      <c r="N533" s="51"/>
      <c r="O533" s="49"/>
      <c r="P533" s="52"/>
      <c r="Q533" s="41"/>
      <c r="R533" s="15" t="s">
        <v>24</v>
      </c>
      <c r="S533" s="15" t="s">
        <v>49</v>
      </c>
    </row>
    <row r="534" spans="1:19" ht="19" x14ac:dyDescent="0.2">
      <c r="A534" s="33">
        <v>0</v>
      </c>
      <c r="B534" s="34" t="s">
        <v>403</v>
      </c>
      <c r="C534" s="34" t="s">
        <v>432</v>
      </c>
      <c r="D534" s="35" t="s">
        <v>429</v>
      </c>
      <c r="E534" s="36">
        <v>91</v>
      </c>
      <c r="F534" s="37">
        <v>3520016</v>
      </c>
      <c r="G534" s="38">
        <v>38681.494505494506</v>
      </c>
      <c r="H534" s="39">
        <v>0.28000000000000003</v>
      </c>
      <c r="I534" s="39">
        <v>0</v>
      </c>
      <c r="J534" s="33">
        <v>5</v>
      </c>
      <c r="K534" s="33">
        <v>5</v>
      </c>
      <c r="L534" s="33">
        <v>2</v>
      </c>
      <c r="M534" s="33">
        <v>7</v>
      </c>
      <c r="N534" s="40">
        <v>0.2857142857142857</v>
      </c>
      <c r="O534" s="33">
        <v>7</v>
      </c>
      <c r="P534" s="39" t="s">
        <v>22</v>
      </c>
      <c r="Q534" s="41">
        <v>0.1</v>
      </c>
      <c r="R534" s="42" t="s">
        <v>24</v>
      </c>
      <c r="S534" s="15" t="s">
        <v>25</v>
      </c>
    </row>
    <row r="535" spans="1:19" ht="18" x14ac:dyDescent="0.2">
      <c r="A535" s="43"/>
      <c r="B535" s="44"/>
      <c r="C535" s="44"/>
      <c r="D535" s="45" t="s">
        <v>430</v>
      </c>
      <c r="E535" s="46">
        <v>91</v>
      </c>
      <c r="F535" s="38">
        <v>3277875</v>
      </c>
      <c r="G535" s="38">
        <v>36020.604395604394</v>
      </c>
      <c r="H535" s="43"/>
      <c r="I535" s="43"/>
      <c r="J535" s="43"/>
      <c r="K535" s="43"/>
      <c r="L535" s="43"/>
      <c r="M535" s="43"/>
      <c r="N535" s="47"/>
      <c r="O535" s="43"/>
      <c r="P535" s="48"/>
      <c r="Q535" s="41"/>
      <c r="R535" s="15" t="s">
        <v>24</v>
      </c>
      <c r="S535" s="15" t="s">
        <v>25</v>
      </c>
    </row>
    <row r="536" spans="1:19" ht="18" x14ac:dyDescent="0.2">
      <c r="A536" s="49"/>
      <c r="B536" s="50"/>
      <c r="C536" s="50"/>
      <c r="D536" s="45" t="s">
        <v>431</v>
      </c>
      <c r="E536" s="46">
        <v>91</v>
      </c>
      <c r="F536" s="38">
        <v>3520016</v>
      </c>
      <c r="G536" s="38">
        <v>38681.494505494506</v>
      </c>
      <c r="H536" s="49"/>
      <c r="I536" s="49"/>
      <c r="J536" s="49"/>
      <c r="K536" s="49"/>
      <c r="L536" s="49"/>
      <c r="M536" s="49"/>
      <c r="N536" s="51"/>
      <c r="O536" s="49"/>
      <c r="P536" s="52"/>
      <c r="Q536" s="41"/>
      <c r="R536" s="15" t="s">
        <v>24</v>
      </c>
      <c r="S536" s="15" t="s">
        <v>25</v>
      </c>
    </row>
    <row r="537" spans="1:19" ht="19" x14ac:dyDescent="0.2">
      <c r="A537" s="33">
        <v>0</v>
      </c>
      <c r="B537" s="34" t="s">
        <v>58</v>
      </c>
      <c r="C537" s="34" t="s">
        <v>59</v>
      </c>
      <c r="D537" s="35" t="s">
        <v>429</v>
      </c>
      <c r="E537" s="36">
        <v>80.73</v>
      </c>
      <c r="F537" s="37">
        <v>2350000</v>
      </c>
      <c r="G537" s="38">
        <v>29109.37693546389</v>
      </c>
      <c r="H537" s="39">
        <v>2.42</v>
      </c>
      <c r="I537" s="39">
        <v>1.66</v>
      </c>
      <c r="J537" s="33">
        <v>88</v>
      </c>
      <c r="K537" s="33">
        <v>83</v>
      </c>
      <c r="L537" s="33">
        <v>17</v>
      </c>
      <c r="M537" s="33">
        <v>100</v>
      </c>
      <c r="N537" s="40">
        <v>0.17</v>
      </c>
      <c r="O537" s="33">
        <v>7</v>
      </c>
      <c r="P537" s="39">
        <v>50</v>
      </c>
      <c r="Q537" s="41">
        <v>0.1</v>
      </c>
      <c r="R537" s="42" t="s">
        <v>60</v>
      </c>
      <c r="S537" s="15" t="s">
        <v>61</v>
      </c>
    </row>
    <row r="538" spans="1:19" ht="18" x14ac:dyDescent="0.2">
      <c r="A538" s="43"/>
      <c r="B538" s="44"/>
      <c r="C538" s="44"/>
      <c r="D538" s="45" t="s">
        <v>430</v>
      </c>
      <c r="E538" s="46">
        <v>80.73</v>
      </c>
      <c r="F538" s="38">
        <v>2350000</v>
      </c>
      <c r="G538" s="38">
        <v>29109.37693546389</v>
      </c>
      <c r="H538" s="43"/>
      <c r="I538" s="43"/>
      <c r="J538" s="43"/>
      <c r="K538" s="43"/>
      <c r="L538" s="43"/>
      <c r="M538" s="43"/>
      <c r="N538" s="47"/>
      <c r="O538" s="43"/>
      <c r="P538" s="48"/>
      <c r="Q538" s="41"/>
      <c r="R538" s="42" t="s">
        <v>60</v>
      </c>
      <c r="S538" s="15" t="s">
        <v>61</v>
      </c>
    </row>
    <row r="539" spans="1:19" ht="18" x14ac:dyDescent="0.2">
      <c r="A539" s="49"/>
      <c r="B539" s="50"/>
      <c r="C539" s="50"/>
      <c r="D539" s="45" t="s">
        <v>431</v>
      </c>
      <c r="E539" s="46">
        <v>80.73</v>
      </c>
      <c r="F539" s="38">
        <v>2350000</v>
      </c>
      <c r="G539" s="38">
        <v>29109.37693546389</v>
      </c>
      <c r="H539" s="49"/>
      <c r="I539" s="49"/>
      <c r="J539" s="49"/>
      <c r="K539" s="49"/>
      <c r="L539" s="49"/>
      <c r="M539" s="49"/>
      <c r="N539" s="51"/>
      <c r="O539" s="49"/>
      <c r="P539" s="52"/>
      <c r="Q539" s="41"/>
      <c r="R539" s="42" t="s">
        <v>60</v>
      </c>
      <c r="S539" s="15" t="s">
        <v>61</v>
      </c>
    </row>
    <row r="540" spans="1:19" ht="19" x14ac:dyDescent="0.2">
      <c r="A540" s="33">
        <v>0</v>
      </c>
      <c r="B540" s="34" t="s">
        <v>213</v>
      </c>
      <c r="C540" s="34" t="s">
        <v>57</v>
      </c>
      <c r="D540" s="35" t="s">
        <v>429</v>
      </c>
      <c r="E540" s="36">
        <v>60</v>
      </c>
      <c r="F540" s="37">
        <v>4480000</v>
      </c>
      <c r="G540" s="38">
        <v>74666.666666666672</v>
      </c>
      <c r="H540" s="39">
        <v>9.3699999999999992</v>
      </c>
      <c r="I540" s="39">
        <v>8.66</v>
      </c>
      <c r="J540" s="33">
        <v>151</v>
      </c>
      <c r="K540" s="33">
        <v>125</v>
      </c>
      <c r="L540" s="33">
        <v>75</v>
      </c>
      <c r="M540" s="33">
        <v>200</v>
      </c>
      <c r="N540" s="40">
        <v>0.375</v>
      </c>
      <c r="O540" s="33">
        <v>8</v>
      </c>
      <c r="P540" s="39">
        <v>14.434180138568129</v>
      </c>
      <c r="Q540" s="41">
        <v>0.3</v>
      </c>
      <c r="R540" s="42" t="s">
        <v>24</v>
      </c>
      <c r="S540" s="15" t="s">
        <v>34</v>
      </c>
    </row>
    <row r="541" spans="1:19" ht="18" x14ac:dyDescent="0.2">
      <c r="A541" s="43"/>
      <c r="B541" s="44"/>
      <c r="C541" s="44"/>
      <c r="D541" s="45" t="s">
        <v>430</v>
      </c>
      <c r="E541" s="46">
        <v>60</v>
      </c>
      <c r="F541" s="38">
        <v>4480000</v>
      </c>
      <c r="G541" s="38">
        <v>74666.666666666672</v>
      </c>
      <c r="H541" s="43"/>
      <c r="I541" s="43"/>
      <c r="J541" s="43"/>
      <c r="K541" s="43"/>
      <c r="L541" s="43"/>
      <c r="M541" s="43"/>
      <c r="N541" s="47"/>
      <c r="O541" s="43"/>
      <c r="P541" s="48"/>
      <c r="Q541" s="41"/>
      <c r="R541" s="15" t="s">
        <v>24</v>
      </c>
      <c r="S541" s="15" t="s">
        <v>34</v>
      </c>
    </row>
    <row r="542" spans="1:19" ht="18" x14ac:dyDescent="0.2">
      <c r="A542" s="49"/>
      <c r="B542" s="50"/>
      <c r="C542" s="50"/>
      <c r="D542" s="45" t="s">
        <v>431</v>
      </c>
      <c r="E542" s="46">
        <v>130</v>
      </c>
      <c r="F542" s="38">
        <v>7390000</v>
      </c>
      <c r="G542" s="38">
        <v>56846.153846153844</v>
      </c>
      <c r="H542" s="49"/>
      <c r="I542" s="49"/>
      <c r="J542" s="49"/>
      <c r="K542" s="49"/>
      <c r="L542" s="49"/>
      <c r="M542" s="49"/>
      <c r="N542" s="51"/>
      <c r="O542" s="49"/>
      <c r="P542" s="52"/>
      <c r="Q542" s="41"/>
      <c r="R542" s="15" t="s">
        <v>24</v>
      </c>
      <c r="S542" s="15" t="s">
        <v>34</v>
      </c>
    </row>
    <row r="543" spans="1:19" ht="19" x14ac:dyDescent="0.2">
      <c r="A543" s="33">
        <v>0</v>
      </c>
      <c r="B543" s="34" t="s">
        <v>357</v>
      </c>
      <c r="C543" s="34" t="s">
        <v>358</v>
      </c>
      <c r="D543" s="35" t="s">
        <v>429</v>
      </c>
      <c r="E543" s="36">
        <v>95.38</v>
      </c>
      <c r="F543" s="37">
        <v>3648310</v>
      </c>
      <c r="G543" s="38">
        <v>38250.262109456911</v>
      </c>
      <c r="H543" s="39">
        <v>4.8</v>
      </c>
      <c r="I543" s="39">
        <v>2</v>
      </c>
      <c r="J543" s="33">
        <v>46</v>
      </c>
      <c r="K543" s="33">
        <v>40</v>
      </c>
      <c r="L543" s="33">
        <v>24</v>
      </c>
      <c r="M543" s="33">
        <v>64</v>
      </c>
      <c r="N543" s="40">
        <v>0.375</v>
      </c>
      <c r="O543" s="33">
        <v>5</v>
      </c>
      <c r="P543" s="39">
        <v>20</v>
      </c>
      <c r="Q543" s="41">
        <v>0.25</v>
      </c>
      <c r="R543" s="42" t="s">
        <v>24</v>
      </c>
      <c r="S543" s="15" t="s">
        <v>29</v>
      </c>
    </row>
    <row r="544" spans="1:19" ht="18" x14ac:dyDescent="0.2">
      <c r="A544" s="43"/>
      <c r="B544" s="44"/>
      <c r="C544" s="44"/>
      <c r="D544" s="45" t="s">
        <v>430</v>
      </c>
      <c r="E544" s="46">
        <v>93</v>
      </c>
      <c r="F544" s="38">
        <v>3648310</v>
      </c>
      <c r="G544" s="38">
        <v>39229.139784946237</v>
      </c>
      <c r="H544" s="43"/>
      <c r="I544" s="43"/>
      <c r="J544" s="43"/>
      <c r="K544" s="43"/>
      <c r="L544" s="43"/>
      <c r="M544" s="43"/>
      <c r="N544" s="47"/>
      <c r="O544" s="43"/>
      <c r="P544" s="48"/>
      <c r="Q544" s="41"/>
      <c r="R544" s="15" t="s">
        <v>24</v>
      </c>
      <c r="S544" s="15" t="s">
        <v>29</v>
      </c>
    </row>
    <row r="545" spans="1:19" ht="18" x14ac:dyDescent="0.2">
      <c r="A545" s="49"/>
      <c r="B545" s="50"/>
      <c r="C545" s="50"/>
      <c r="D545" s="45" t="s">
        <v>431</v>
      </c>
      <c r="E545" s="46">
        <v>160</v>
      </c>
      <c r="F545" s="38">
        <v>4302260</v>
      </c>
      <c r="G545" s="38">
        <v>26889.125</v>
      </c>
      <c r="H545" s="49"/>
      <c r="I545" s="49"/>
      <c r="J545" s="49"/>
      <c r="K545" s="49"/>
      <c r="L545" s="49"/>
      <c r="M545" s="49"/>
      <c r="N545" s="51"/>
      <c r="O545" s="49"/>
      <c r="P545" s="52"/>
      <c r="Q545" s="41"/>
      <c r="R545" s="15" t="s">
        <v>24</v>
      </c>
      <c r="S545" s="15" t="s">
        <v>29</v>
      </c>
    </row>
    <row r="546" spans="1:19" ht="19" x14ac:dyDescent="0.2">
      <c r="A546" s="33">
        <v>0</v>
      </c>
      <c r="B546" s="34" t="s">
        <v>233</v>
      </c>
      <c r="C546" s="34" t="s">
        <v>432</v>
      </c>
      <c r="D546" s="35" t="s">
        <v>429</v>
      </c>
      <c r="E546" s="36">
        <v>100</v>
      </c>
      <c r="F546" s="37">
        <v>6259280</v>
      </c>
      <c r="G546" s="38">
        <v>62592.800000000003</v>
      </c>
      <c r="H546" s="39">
        <v>3.2</v>
      </c>
      <c r="I546" s="39">
        <v>0</v>
      </c>
      <c r="J546" s="33">
        <v>80</v>
      </c>
      <c r="K546" s="33">
        <v>80</v>
      </c>
      <c r="L546" s="33">
        <v>16</v>
      </c>
      <c r="M546" s="33">
        <v>96</v>
      </c>
      <c r="N546" s="40">
        <v>0.16666666666666666</v>
      </c>
      <c r="O546" s="33">
        <v>5</v>
      </c>
      <c r="P546" s="39" t="s">
        <v>22</v>
      </c>
      <c r="Q546" s="41">
        <v>0.3</v>
      </c>
      <c r="R546" s="42" t="s">
        <v>24</v>
      </c>
      <c r="S546" s="15" t="s">
        <v>106</v>
      </c>
    </row>
    <row r="547" spans="1:19" ht="18" x14ac:dyDescent="0.2">
      <c r="A547" s="43"/>
      <c r="B547" s="44"/>
      <c r="C547" s="44"/>
      <c r="D547" s="45" t="s">
        <v>430</v>
      </c>
      <c r="E547" s="46">
        <v>80</v>
      </c>
      <c r="F547" s="38">
        <v>4120781</v>
      </c>
      <c r="G547" s="38">
        <v>51509.762499999997</v>
      </c>
      <c r="H547" s="43"/>
      <c r="I547" s="43"/>
      <c r="J547" s="43"/>
      <c r="K547" s="43"/>
      <c r="L547" s="43"/>
      <c r="M547" s="43"/>
      <c r="N547" s="47"/>
      <c r="O547" s="43"/>
      <c r="P547" s="48"/>
      <c r="Q547" s="41"/>
      <c r="R547" s="15" t="s">
        <v>24</v>
      </c>
      <c r="S547" s="15" t="s">
        <v>106</v>
      </c>
    </row>
    <row r="548" spans="1:19" ht="18" x14ac:dyDescent="0.2">
      <c r="A548" s="49"/>
      <c r="B548" s="50"/>
      <c r="C548" s="50"/>
      <c r="D548" s="45" t="s">
        <v>431</v>
      </c>
      <c r="E548" s="46">
        <v>100</v>
      </c>
      <c r="F548" s="38">
        <v>6259280</v>
      </c>
      <c r="G548" s="38">
        <v>62592.800000000003</v>
      </c>
      <c r="H548" s="49"/>
      <c r="I548" s="49"/>
      <c r="J548" s="49"/>
      <c r="K548" s="49"/>
      <c r="L548" s="49"/>
      <c r="M548" s="49"/>
      <c r="N548" s="51"/>
      <c r="O548" s="49"/>
      <c r="P548" s="52"/>
      <c r="Q548" s="41"/>
      <c r="R548" s="15" t="s">
        <v>24</v>
      </c>
      <c r="S548" s="15" t="s">
        <v>106</v>
      </c>
    </row>
    <row r="549" spans="1:19" ht="19" x14ac:dyDescent="0.2">
      <c r="A549" s="33">
        <v>0</v>
      </c>
      <c r="B549" s="34" t="s">
        <v>185</v>
      </c>
      <c r="C549" s="34" t="s">
        <v>126</v>
      </c>
      <c r="D549" s="35" t="s">
        <v>429</v>
      </c>
      <c r="E549" s="36">
        <v>312</v>
      </c>
      <c r="F549" s="37">
        <v>2326272</v>
      </c>
      <c r="G549" s="38">
        <v>7456</v>
      </c>
      <c r="H549" s="39">
        <v>8</v>
      </c>
      <c r="I549" s="39">
        <v>4</v>
      </c>
      <c r="J549" s="33">
        <v>110</v>
      </c>
      <c r="K549" s="33">
        <v>98</v>
      </c>
      <c r="L549" s="33">
        <v>40</v>
      </c>
      <c r="M549" s="33">
        <v>138</v>
      </c>
      <c r="N549" s="40">
        <v>0.28985507246376813</v>
      </c>
      <c r="O549" s="33">
        <v>5</v>
      </c>
      <c r="P549" s="39">
        <v>24.5</v>
      </c>
      <c r="Q549" s="41">
        <v>0.3</v>
      </c>
      <c r="R549" s="42" t="s">
        <v>48</v>
      </c>
      <c r="S549" s="15" t="s">
        <v>39</v>
      </c>
    </row>
    <row r="550" spans="1:19" ht="18" x14ac:dyDescent="0.2">
      <c r="A550" s="43"/>
      <c r="B550" s="44"/>
      <c r="C550" s="44"/>
      <c r="D550" s="45" t="s">
        <v>430</v>
      </c>
      <c r="E550" s="46">
        <v>274.19</v>
      </c>
      <c r="F550" s="38">
        <v>2147328</v>
      </c>
      <c r="G550" s="38">
        <v>7831.5328786607824</v>
      </c>
      <c r="H550" s="43"/>
      <c r="I550" s="43"/>
      <c r="J550" s="43"/>
      <c r="K550" s="43"/>
      <c r="L550" s="43"/>
      <c r="M550" s="43"/>
      <c r="N550" s="47"/>
      <c r="O550" s="43"/>
      <c r="P550" s="48"/>
      <c r="Q550" s="41"/>
      <c r="R550" s="42" t="s">
        <v>48</v>
      </c>
      <c r="S550" s="15" t="s">
        <v>39</v>
      </c>
    </row>
    <row r="551" spans="1:19" ht="18" x14ac:dyDescent="0.2">
      <c r="A551" s="49"/>
      <c r="B551" s="50"/>
      <c r="C551" s="50"/>
      <c r="D551" s="45" t="s">
        <v>431</v>
      </c>
      <c r="E551" s="46">
        <v>428.24</v>
      </c>
      <c r="F551" s="38">
        <v>3991197</v>
      </c>
      <c r="G551" s="38">
        <v>9320.000467027834</v>
      </c>
      <c r="H551" s="49"/>
      <c r="I551" s="49"/>
      <c r="J551" s="49"/>
      <c r="K551" s="49"/>
      <c r="L551" s="49"/>
      <c r="M551" s="49"/>
      <c r="N551" s="51"/>
      <c r="O551" s="49"/>
      <c r="P551" s="52"/>
      <c r="Q551" s="41"/>
      <c r="R551" s="42" t="s">
        <v>48</v>
      </c>
      <c r="S551" s="15" t="s">
        <v>39</v>
      </c>
    </row>
    <row r="552" spans="1:19" ht="19" x14ac:dyDescent="0.2">
      <c r="A552" s="33">
        <v>0</v>
      </c>
      <c r="B552" s="34" t="s">
        <v>168</v>
      </c>
      <c r="C552" s="34" t="s">
        <v>169</v>
      </c>
      <c r="D552" s="35" t="s">
        <v>429</v>
      </c>
      <c r="E552" s="36">
        <v>92.3</v>
      </c>
      <c r="F552" s="37">
        <v>5582258</v>
      </c>
      <c r="G552" s="38">
        <v>60479.501625135432</v>
      </c>
      <c r="H552" s="39">
        <v>1</v>
      </c>
      <c r="I552" s="39">
        <v>1.33</v>
      </c>
      <c r="J552" s="33">
        <v>155</v>
      </c>
      <c r="K552" s="33">
        <v>151</v>
      </c>
      <c r="L552" s="33">
        <v>5</v>
      </c>
      <c r="M552" s="33">
        <v>156</v>
      </c>
      <c r="N552" s="40">
        <v>3.2051282051282048E-2</v>
      </c>
      <c r="O552" s="33">
        <v>5</v>
      </c>
      <c r="P552" s="39">
        <v>113.53383458646616</v>
      </c>
      <c r="Q552" s="41">
        <v>0.3</v>
      </c>
      <c r="R552" s="42" t="s">
        <v>24</v>
      </c>
      <c r="S552" s="15" t="s">
        <v>106</v>
      </c>
    </row>
    <row r="553" spans="1:19" ht="18" x14ac:dyDescent="0.2">
      <c r="A553" s="43"/>
      <c r="B553" s="44"/>
      <c r="C553" s="44"/>
      <c r="D553" s="45" t="s">
        <v>430</v>
      </c>
      <c r="E553" s="46">
        <v>92.3</v>
      </c>
      <c r="F553" s="38">
        <v>5582258</v>
      </c>
      <c r="G553" s="38">
        <v>60479.501625135432</v>
      </c>
      <c r="H553" s="43"/>
      <c r="I553" s="43"/>
      <c r="J553" s="43"/>
      <c r="K553" s="43"/>
      <c r="L553" s="43"/>
      <c r="M553" s="43"/>
      <c r="N553" s="47"/>
      <c r="O553" s="43"/>
      <c r="P553" s="48"/>
      <c r="Q553" s="41"/>
      <c r="R553" s="15" t="s">
        <v>24</v>
      </c>
      <c r="S553" s="15" t="s">
        <v>106</v>
      </c>
    </row>
    <row r="554" spans="1:19" ht="18" x14ac:dyDescent="0.2">
      <c r="A554" s="49"/>
      <c r="B554" s="50"/>
      <c r="C554" s="50"/>
      <c r="D554" s="45" t="s">
        <v>431</v>
      </c>
      <c r="E554" s="46">
        <v>189.8</v>
      </c>
      <c r="F554" s="38">
        <v>12498744</v>
      </c>
      <c r="G554" s="38">
        <v>65852.181243414117</v>
      </c>
      <c r="H554" s="49"/>
      <c r="I554" s="49"/>
      <c r="J554" s="49"/>
      <c r="K554" s="49"/>
      <c r="L554" s="49"/>
      <c r="M554" s="49"/>
      <c r="N554" s="51"/>
      <c r="O554" s="49"/>
      <c r="P554" s="52"/>
      <c r="Q554" s="41"/>
      <c r="R554" s="15" t="s">
        <v>24</v>
      </c>
      <c r="S554" s="15" t="s">
        <v>106</v>
      </c>
    </row>
    <row r="555" spans="1:19" ht="19" x14ac:dyDescent="0.2">
      <c r="A555" s="33">
        <v>0</v>
      </c>
      <c r="B555" s="34" t="s">
        <v>134</v>
      </c>
      <c r="C555" s="34" t="s">
        <v>128</v>
      </c>
      <c r="D555" s="35" t="s">
        <v>429</v>
      </c>
      <c r="E555" s="36">
        <v>75.790000000000006</v>
      </c>
      <c r="F555" s="37">
        <v>2800000</v>
      </c>
      <c r="G555" s="38">
        <v>36944.187887584114</v>
      </c>
      <c r="H555" s="39">
        <v>2.8</v>
      </c>
      <c r="I555" s="39">
        <v>0.33</v>
      </c>
      <c r="J555" s="33">
        <v>15</v>
      </c>
      <c r="K555" s="33">
        <v>14</v>
      </c>
      <c r="L555" s="33">
        <v>14</v>
      </c>
      <c r="M555" s="33">
        <v>28</v>
      </c>
      <c r="N555" s="40">
        <v>0.5</v>
      </c>
      <c r="O555" s="33">
        <v>5</v>
      </c>
      <c r="P555" s="39">
        <v>42.424242424242422</v>
      </c>
      <c r="Q555" s="41">
        <v>0.35</v>
      </c>
      <c r="R555" s="42" t="s">
        <v>24</v>
      </c>
      <c r="S555" s="15" t="s">
        <v>49</v>
      </c>
    </row>
    <row r="556" spans="1:19" ht="18" x14ac:dyDescent="0.2">
      <c r="A556" s="43"/>
      <c r="B556" s="44"/>
      <c r="C556" s="44"/>
      <c r="D556" s="45" t="s">
        <v>430</v>
      </c>
      <c r="E556" s="46">
        <v>44.52</v>
      </c>
      <c r="F556" s="38">
        <v>2200000</v>
      </c>
      <c r="G556" s="38">
        <v>49415.992812219221</v>
      </c>
      <c r="H556" s="43"/>
      <c r="I556" s="43"/>
      <c r="J556" s="43"/>
      <c r="K556" s="43"/>
      <c r="L556" s="43"/>
      <c r="M556" s="43"/>
      <c r="N556" s="47"/>
      <c r="O556" s="43"/>
      <c r="P556" s="48"/>
      <c r="Q556" s="41"/>
      <c r="R556" s="15" t="s">
        <v>24</v>
      </c>
      <c r="S556" s="15" t="s">
        <v>49</v>
      </c>
    </row>
    <row r="557" spans="1:19" ht="18" x14ac:dyDescent="0.2">
      <c r="A557" s="49"/>
      <c r="B557" s="50"/>
      <c r="C557" s="50"/>
      <c r="D557" s="45" t="s">
        <v>431</v>
      </c>
      <c r="E557" s="46">
        <v>75.790000000000006</v>
      </c>
      <c r="F557" s="38">
        <v>2800000</v>
      </c>
      <c r="G557" s="38">
        <v>36944.187887584114</v>
      </c>
      <c r="H557" s="49"/>
      <c r="I557" s="49"/>
      <c r="J557" s="49"/>
      <c r="K557" s="49"/>
      <c r="L557" s="49"/>
      <c r="M557" s="49"/>
      <c r="N557" s="51"/>
      <c r="O557" s="49"/>
      <c r="P557" s="52"/>
      <c r="Q557" s="41"/>
      <c r="R557" s="15" t="s">
        <v>24</v>
      </c>
      <c r="S557" s="15" t="s">
        <v>49</v>
      </c>
    </row>
    <row r="558" spans="1:19" ht="19" x14ac:dyDescent="0.2">
      <c r="A558" s="33">
        <v>0</v>
      </c>
      <c r="B558" s="34" t="s">
        <v>380</v>
      </c>
      <c r="C558" s="34" t="s">
        <v>381</v>
      </c>
      <c r="D558" s="35" t="s">
        <v>429</v>
      </c>
      <c r="E558" s="36">
        <v>70.569999999999993</v>
      </c>
      <c r="F558" s="37">
        <v>3134510</v>
      </c>
      <c r="G558" s="38">
        <v>44417.032733456144</v>
      </c>
      <c r="H558" s="39">
        <v>1.75</v>
      </c>
      <c r="I558" s="39">
        <v>0.66</v>
      </c>
      <c r="J558" s="33">
        <v>10</v>
      </c>
      <c r="K558" s="33">
        <v>8</v>
      </c>
      <c r="L558" s="33">
        <v>7</v>
      </c>
      <c r="M558" s="33">
        <v>15</v>
      </c>
      <c r="N558" s="40">
        <v>0.46666666666666667</v>
      </c>
      <c r="O558" s="33">
        <v>4</v>
      </c>
      <c r="P558" s="39">
        <v>12.121212121212121</v>
      </c>
      <c r="Q558" s="41">
        <v>0.3</v>
      </c>
      <c r="R558" s="42" t="s">
        <v>24</v>
      </c>
      <c r="S558" s="15" t="s">
        <v>32</v>
      </c>
    </row>
    <row r="559" spans="1:19" ht="18" x14ac:dyDescent="0.2">
      <c r="A559" s="43"/>
      <c r="B559" s="44"/>
      <c r="C559" s="44"/>
      <c r="D559" s="45" t="s">
        <v>430</v>
      </c>
      <c r="E559" s="46">
        <v>63.47</v>
      </c>
      <c r="F559" s="38">
        <v>2816710</v>
      </c>
      <c r="G559" s="38">
        <v>44378.604064912557</v>
      </c>
      <c r="H559" s="43"/>
      <c r="I559" s="43"/>
      <c r="J559" s="43"/>
      <c r="K559" s="43"/>
      <c r="L559" s="43"/>
      <c r="M559" s="43"/>
      <c r="N559" s="47"/>
      <c r="O559" s="43"/>
      <c r="P559" s="48"/>
      <c r="Q559" s="41"/>
      <c r="R559" s="15" t="s">
        <v>24</v>
      </c>
      <c r="S559" s="15" t="s">
        <v>32</v>
      </c>
    </row>
    <row r="560" spans="1:19" ht="18" x14ac:dyDescent="0.2">
      <c r="A560" s="49"/>
      <c r="B560" s="50"/>
      <c r="C560" s="50"/>
      <c r="D560" s="45" t="s">
        <v>431</v>
      </c>
      <c r="E560" s="46">
        <v>70.569999999999993</v>
      </c>
      <c r="F560" s="38">
        <v>3134510</v>
      </c>
      <c r="G560" s="38">
        <v>44417.032733456144</v>
      </c>
      <c r="H560" s="49"/>
      <c r="I560" s="49"/>
      <c r="J560" s="49"/>
      <c r="K560" s="49"/>
      <c r="L560" s="49"/>
      <c r="M560" s="49"/>
      <c r="N560" s="51"/>
      <c r="O560" s="49"/>
      <c r="P560" s="52"/>
      <c r="Q560" s="41"/>
      <c r="R560" s="15" t="s">
        <v>24</v>
      </c>
      <c r="S560" s="15" t="s">
        <v>32</v>
      </c>
    </row>
    <row r="561" spans="1:19" ht="19" x14ac:dyDescent="0.2">
      <c r="A561" s="33">
        <v>0</v>
      </c>
      <c r="B561" s="34" t="s">
        <v>348</v>
      </c>
      <c r="C561" s="34" t="s">
        <v>349</v>
      </c>
      <c r="D561" s="35" t="s">
        <v>429</v>
      </c>
      <c r="E561" s="36">
        <v>66</v>
      </c>
      <c r="F561" s="37">
        <v>3389153</v>
      </c>
      <c r="G561" s="38">
        <v>51350.803030303032</v>
      </c>
      <c r="H561" s="39">
        <v>7.2</v>
      </c>
      <c r="I561" s="39">
        <v>3</v>
      </c>
      <c r="J561" s="33">
        <v>261</v>
      </c>
      <c r="K561" s="33">
        <v>252</v>
      </c>
      <c r="L561" s="33">
        <v>36</v>
      </c>
      <c r="M561" s="33">
        <v>288</v>
      </c>
      <c r="N561" s="40">
        <v>0.125</v>
      </c>
      <c r="O561" s="33">
        <v>5</v>
      </c>
      <c r="P561" s="39">
        <v>84</v>
      </c>
      <c r="Q561" s="41">
        <v>0.15</v>
      </c>
      <c r="R561" s="42" t="s">
        <v>24</v>
      </c>
      <c r="S561" s="15" t="s">
        <v>80</v>
      </c>
    </row>
    <row r="562" spans="1:19" ht="18" x14ac:dyDescent="0.2">
      <c r="A562" s="43"/>
      <c r="B562" s="44"/>
      <c r="C562" s="44"/>
      <c r="D562" s="45" t="s">
        <v>430</v>
      </c>
      <c r="E562" s="46">
        <v>50</v>
      </c>
      <c r="F562" s="38">
        <v>2841176</v>
      </c>
      <c r="G562" s="38">
        <v>56823.519999999997</v>
      </c>
      <c r="H562" s="43"/>
      <c r="I562" s="43"/>
      <c r="J562" s="43"/>
      <c r="K562" s="43"/>
      <c r="L562" s="43"/>
      <c r="M562" s="43"/>
      <c r="N562" s="47"/>
      <c r="O562" s="43"/>
      <c r="P562" s="48"/>
      <c r="Q562" s="41"/>
      <c r="R562" s="15" t="s">
        <v>24</v>
      </c>
      <c r="S562" s="15" t="s">
        <v>80</v>
      </c>
    </row>
    <row r="563" spans="1:19" ht="18" x14ac:dyDescent="0.2">
      <c r="A563" s="49"/>
      <c r="B563" s="50"/>
      <c r="C563" s="50"/>
      <c r="D563" s="45" t="s">
        <v>431</v>
      </c>
      <c r="E563" s="46">
        <v>166.72</v>
      </c>
      <c r="F563" s="38">
        <v>7466968</v>
      </c>
      <c r="G563" s="38">
        <v>44787.476007677542</v>
      </c>
      <c r="H563" s="49"/>
      <c r="I563" s="49"/>
      <c r="J563" s="49"/>
      <c r="K563" s="49"/>
      <c r="L563" s="49"/>
      <c r="M563" s="49"/>
      <c r="N563" s="51"/>
      <c r="O563" s="49"/>
      <c r="P563" s="52"/>
      <c r="Q563" s="41"/>
      <c r="R563" s="15" t="s">
        <v>24</v>
      </c>
      <c r="S563" s="15" t="s">
        <v>80</v>
      </c>
    </row>
    <row r="564" spans="1:19" ht="19" x14ac:dyDescent="0.2">
      <c r="A564" s="33">
        <v>0</v>
      </c>
      <c r="B564" s="34" t="s">
        <v>186</v>
      </c>
      <c r="C564" s="34" t="s">
        <v>57</v>
      </c>
      <c r="D564" s="35" t="s">
        <v>429</v>
      </c>
      <c r="E564" s="36">
        <v>50</v>
      </c>
      <c r="F564" s="37">
        <v>2650000</v>
      </c>
      <c r="G564" s="38">
        <v>53000</v>
      </c>
      <c r="H564" s="39">
        <v>2.71</v>
      </c>
      <c r="I564" s="39">
        <v>2</v>
      </c>
      <c r="J564" s="33">
        <v>147</v>
      </c>
      <c r="K564" s="33">
        <v>141</v>
      </c>
      <c r="L564" s="33">
        <v>19</v>
      </c>
      <c r="M564" s="33">
        <v>160</v>
      </c>
      <c r="N564" s="40">
        <v>0.11874999999999999</v>
      </c>
      <c r="O564" s="33">
        <v>7</v>
      </c>
      <c r="P564" s="39">
        <v>70.5</v>
      </c>
      <c r="Q564" s="41" t="s">
        <v>22</v>
      </c>
      <c r="R564" s="42" t="s">
        <v>24</v>
      </c>
      <c r="S564" s="15" t="s">
        <v>32</v>
      </c>
    </row>
    <row r="565" spans="1:19" ht="18" x14ac:dyDescent="0.2">
      <c r="A565" s="43"/>
      <c r="B565" s="44"/>
      <c r="C565" s="44"/>
      <c r="D565" s="45" t="s">
        <v>430</v>
      </c>
      <c r="E565" s="46">
        <v>50</v>
      </c>
      <c r="F565" s="38">
        <v>2650000</v>
      </c>
      <c r="G565" s="38">
        <v>53000</v>
      </c>
      <c r="H565" s="43"/>
      <c r="I565" s="43"/>
      <c r="J565" s="43"/>
      <c r="K565" s="43"/>
      <c r="L565" s="43"/>
      <c r="M565" s="43"/>
      <c r="N565" s="47"/>
      <c r="O565" s="43"/>
      <c r="P565" s="48"/>
      <c r="Q565" s="41"/>
      <c r="R565" s="15" t="s">
        <v>24</v>
      </c>
      <c r="S565" s="15" t="s">
        <v>32</v>
      </c>
    </row>
    <row r="566" spans="1:19" ht="18" x14ac:dyDescent="0.2">
      <c r="A566" s="49"/>
      <c r="B566" s="50"/>
      <c r="C566" s="50"/>
      <c r="D566" s="45" t="s">
        <v>431</v>
      </c>
      <c r="E566" s="46">
        <v>110</v>
      </c>
      <c r="F566" s="38">
        <v>3650000</v>
      </c>
      <c r="G566" s="38">
        <v>33181.818181818184</v>
      </c>
      <c r="H566" s="49"/>
      <c r="I566" s="49"/>
      <c r="J566" s="49"/>
      <c r="K566" s="49"/>
      <c r="L566" s="49"/>
      <c r="M566" s="49"/>
      <c r="N566" s="51"/>
      <c r="O566" s="49"/>
      <c r="P566" s="52"/>
      <c r="Q566" s="41"/>
      <c r="R566" s="15" t="s">
        <v>24</v>
      </c>
      <c r="S566" s="15" t="s">
        <v>32</v>
      </c>
    </row>
    <row r="567" spans="1:19" ht="19" x14ac:dyDescent="0.2">
      <c r="A567" s="33">
        <v>0</v>
      </c>
      <c r="B567" s="54" t="s">
        <v>351</v>
      </c>
      <c r="C567" s="34" t="s">
        <v>349</v>
      </c>
      <c r="D567" s="35" t="s">
        <v>429</v>
      </c>
      <c r="E567" s="36">
        <v>150</v>
      </c>
      <c r="F567" s="37">
        <v>13700000</v>
      </c>
      <c r="G567" s="38">
        <v>91333.333333333328</v>
      </c>
      <c r="H567" s="39">
        <v>5</v>
      </c>
      <c r="I567" s="39">
        <f>H567</f>
        <v>5</v>
      </c>
      <c r="J567" s="33" t="s">
        <v>22</v>
      </c>
      <c r="K567" s="33">
        <v>30</v>
      </c>
      <c r="L567" s="33">
        <v>5</v>
      </c>
      <c r="M567" s="33">
        <v>35</v>
      </c>
      <c r="N567" s="40">
        <v>0.14285714285714285</v>
      </c>
      <c r="O567" s="33">
        <v>1</v>
      </c>
      <c r="P567" s="39">
        <v>6</v>
      </c>
      <c r="Q567" s="41">
        <v>0.15</v>
      </c>
      <c r="R567" s="42" t="s">
        <v>24</v>
      </c>
      <c r="S567" s="15" t="s">
        <v>45</v>
      </c>
    </row>
    <row r="568" spans="1:19" ht="18" x14ac:dyDescent="0.2">
      <c r="A568" s="43"/>
      <c r="B568" s="55"/>
      <c r="C568" s="44"/>
      <c r="D568" s="45" t="s">
        <v>430</v>
      </c>
      <c r="E568" s="46">
        <v>109</v>
      </c>
      <c r="F568" s="38">
        <v>9930000</v>
      </c>
      <c r="G568" s="38">
        <v>91100.917431192662</v>
      </c>
      <c r="H568" s="43"/>
      <c r="I568" s="43"/>
      <c r="J568" s="43"/>
      <c r="K568" s="43"/>
      <c r="L568" s="43"/>
      <c r="M568" s="43"/>
      <c r="N568" s="47"/>
      <c r="O568" s="43"/>
      <c r="P568" s="48"/>
      <c r="Q568" s="41"/>
      <c r="R568" s="15" t="s">
        <v>24</v>
      </c>
      <c r="S568" s="15" t="s">
        <v>45</v>
      </c>
    </row>
    <row r="569" spans="1:19" ht="18" x14ac:dyDescent="0.2">
      <c r="A569" s="49"/>
      <c r="B569" s="56"/>
      <c r="C569" s="50"/>
      <c r="D569" s="45" t="s">
        <v>431</v>
      </c>
      <c r="E569" s="46">
        <v>285</v>
      </c>
      <c r="F569" s="38">
        <v>19900000</v>
      </c>
      <c r="G569" s="38">
        <v>69824.561403508778</v>
      </c>
      <c r="H569" s="49"/>
      <c r="I569" s="49"/>
      <c r="J569" s="49"/>
      <c r="K569" s="49"/>
      <c r="L569" s="49"/>
      <c r="M569" s="49"/>
      <c r="N569" s="51"/>
      <c r="O569" s="49"/>
      <c r="P569" s="52"/>
      <c r="Q569" s="41"/>
      <c r="R569" s="15" t="s">
        <v>24</v>
      </c>
      <c r="S569" s="15" t="s">
        <v>45</v>
      </c>
    </row>
    <row r="570" spans="1:19" ht="19" x14ac:dyDescent="0.2">
      <c r="A570" s="33">
        <v>0</v>
      </c>
      <c r="B570" s="54" t="s">
        <v>387</v>
      </c>
      <c r="C570" s="34" t="s">
        <v>385</v>
      </c>
      <c r="D570" s="35" t="s">
        <v>429</v>
      </c>
      <c r="E570" s="36">
        <v>112</v>
      </c>
      <c r="F570" s="37">
        <v>820333</v>
      </c>
      <c r="G570" s="38">
        <v>7324.4017857142853</v>
      </c>
      <c r="H570" s="39">
        <v>1.5</v>
      </c>
      <c r="I570" s="39">
        <f>H570</f>
        <v>1.5</v>
      </c>
      <c r="J570" s="33" t="s">
        <v>22</v>
      </c>
      <c r="K570" s="33">
        <v>146</v>
      </c>
      <c r="L570" s="33">
        <v>35</v>
      </c>
      <c r="M570" s="33">
        <v>181</v>
      </c>
      <c r="N570" s="40">
        <v>0.19337016574585636</v>
      </c>
      <c r="O570" s="33">
        <v>2</v>
      </c>
      <c r="P570" s="39">
        <v>97.333333333333329</v>
      </c>
      <c r="Q570" s="41">
        <v>0.2</v>
      </c>
      <c r="R570" s="42" t="s">
        <v>48</v>
      </c>
      <c r="S570" s="15" t="s">
        <v>80</v>
      </c>
    </row>
    <row r="571" spans="1:19" ht="18" x14ac:dyDescent="0.2">
      <c r="A571" s="43"/>
      <c r="B571" s="55"/>
      <c r="C571" s="44"/>
      <c r="D571" s="45" t="s">
        <v>430</v>
      </c>
      <c r="E571" s="46">
        <v>112</v>
      </c>
      <c r="F571" s="38">
        <v>820333</v>
      </c>
      <c r="G571" s="38">
        <v>7324.4017857142853</v>
      </c>
      <c r="H571" s="43"/>
      <c r="I571" s="43"/>
      <c r="J571" s="43"/>
      <c r="K571" s="43"/>
      <c r="L571" s="43"/>
      <c r="M571" s="43"/>
      <c r="N571" s="47"/>
      <c r="O571" s="43"/>
      <c r="P571" s="48"/>
      <c r="Q571" s="41"/>
      <c r="R571" s="42" t="s">
        <v>48</v>
      </c>
      <c r="S571" s="15" t="s">
        <v>80</v>
      </c>
    </row>
    <row r="572" spans="1:19" ht="18" x14ac:dyDescent="0.2">
      <c r="A572" s="49"/>
      <c r="B572" s="56"/>
      <c r="C572" s="50"/>
      <c r="D572" s="45" t="s">
        <v>431</v>
      </c>
      <c r="E572" s="46">
        <v>128</v>
      </c>
      <c r="F572" s="38">
        <v>1324800</v>
      </c>
      <c r="G572" s="38">
        <v>10350</v>
      </c>
      <c r="H572" s="49"/>
      <c r="I572" s="49"/>
      <c r="J572" s="49"/>
      <c r="K572" s="49"/>
      <c r="L572" s="49"/>
      <c r="M572" s="49"/>
      <c r="N572" s="51"/>
      <c r="O572" s="49"/>
      <c r="P572" s="52"/>
      <c r="Q572" s="41"/>
      <c r="R572" s="42" t="s">
        <v>48</v>
      </c>
      <c r="S572" s="15" t="s">
        <v>80</v>
      </c>
    </row>
    <row r="573" spans="1:19" ht="19" x14ac:dyDescent="0.2">
      <c r="A573" s="33">
        <v>0</v>
      </c>
      <c r="B573" s="54" t="s">
        <v>110</v>
      </c>
      <c r="C573" s="34" t="s">
        <v>111</v>
      </c>
      <c r="D573" s="35" t="s">
        <v>429</v>
      </c>
      <c r="E573" s="36">
        <v>112</v>
      </c>
      <c r="F573" s="37">
        <v>1321600</v>
      </c>
      <c r="G573" s="38">
        <v>11800</v>
      </c>
      <c r="H573" s="39">
        <v>7.5</v>
      </c>
      <c r="I573" s="39">
        <f>H573</f>
        <v>7.5</v>
      </c>
      <c r="J573" s="33" t="s">
        <v>22</v>
      </c>
      <c r="K573" s="33">
        <v>57</v>
      </c>
      <c r="L573" s="33">
        <v>15</v>
      </c>
      <c r="M573" s="33">
        <v>72</v>
      </c>
      <c r="N573" s="40">
        <v>0.20833333333333334</v>
      </c>
      <c r="O573" s="33">
        <v>1</v>
      </c>
      <c r="P573" s="39">
        <v>7.6</v>
      </c>
      <c r="Q573" s="41">
        <v>0.3</v>
      </c>
      <c r="R573" s="42" t="s">
        <v>48</v>
      </c>
      <c r="S573" s="15" t="s">
        <v>29</v>
      </c>
    </row>
    <row r="574" spans="1:19" ht="18" x14ac:dyDescent="0.2">
      <c r="A574" s="43"/>
      <c r="B574" s="55"/>
      <c r="C574" s="44"/>
      <c r="D574" s="45" t="s">
        <v>430</v>
      </c>
      <c r="E574" s="46">
        <v>112</v>
      </c>
      <c r="F574" s="38">
        <v>1321600</v>
      </c>
      <c r="G574" s="38">
        <v>11800</v>
      </c>
      <c r="H574" s="43"/>
      <c r="I574" s="43"/>
      <c r="J574" s="43"/>
      <c r="K574" s="43"/>
      <c r="L574" s="43"/>
      <c r="M574" s="43"/>
      <c r="N574" s="47"/>
      <c r="O574" s="43"/>
      <c r="P574" s="48"/>
      <c r="Q574" s="41"/>
      <c r="R574" s="42" t="s">
        <v>48</v>
      </c>
      <c r="S574" s="15" t="s">
        <v>29</v>
      </c>
    </row>
    <row r="575" spans="1:19" ht="18" x14ac:dyDescent="0.2">
      <c r="A575" s="49"/>
      <c r="B575" s="56"/>
      <c r="C575" s="50"/>
      <c r="D575" s="45" t="s">
        <v>431</v>
      </c>
      <c r="E575" s="46">
        <v>124</v>
      </c>
      <c r="F575" s="38">
        <v>1438400</v>
      </c>
      <c r="G575" s="38">
        <v>11600</v>
      </c>
      <c r="H575" s="49"/>
      <c r="I575" s="49"/>
      <c r="J575" s="49"/>
      <c r="K575" s="49"/>
      <c r="L575" s="49"/>
      <c r="M575" s="49"/>
      <c r="N575" s="51"/>
      <c r="O575" s="49"/>
      <c r="P575" s="52"/>
      <c r="Q575" s="41"/>
      <c r="R575" s="42" t="s">
        <v>48</v>
      </c>
      <c r="S575" s="15" t="s">
        <v>29</v>
      </c>
    </row>
    <row r="576" spans="1:19" ht="19" x14ac:dyDescent="0.2">
      <c r="A576" s="33">
        <v>0</v>
      </c>
      <c r="B576" s="54" t="s">
        <v>268</v>
      </c>
      <c r="C576" s="34" t="s">
        <v>432</v>
      </c>
      <c r="D576" s="35" t="s">
        <v>429</v>
      </c>
      <c r="E576" s="36">
        <v>102</v>
      </c>
      <c r="F576" s="37">
        <v>295000</v>
      </c>
      <c r="G576" s="38">
        <v>2892.1568627450979</v>
      </c>
      <c r="H576" s="39">
        <v>7.33</v>
      </c>
      <c r="I576" s="39">
        <f>H576</f>
        <v>7.33</v>
      </c>
      <c r="J576" s="33" t="s">
        <v>22</v>
      </c>
      <c r="K576" s="33">
        <v>138</v>
      </c>
      <c r="L576" s="33">
        <v>165</v>
      </c>
      <c r="M576" s="33">
        <v>303</v>
      </c>
      <c r="N576" s="40">
        <v>0.54455445544554459</v>
      </c>
      <c r="O576" s="33">
        <v>6</v>
      </c>
      <c r="P576" s="39">
        <v>18.826739427012278</v>
      </c>
      <c r="Q576" s="41">
        <v>0.1</v>
      </c>
      <c r="R576" s="42" t="s">
        <v>48</v>
      </c>
      <c r="S576" s="15" t="s">
        <v>80</v>
      </c>
    </row>
    <row r="577" spans="1:19" ht="18" x14ac:dyDescent="0.2">
      <c r="A577" s="43"/>
      <c r="B577" s="55"/>
      <c r="C577" s="44"/>
      <c r="D577" s="45" t="s">
        <v>430</v>
      </c>
      <c r="E577" s="46">
        <v>102</v>
      </c>
      <c r="F577" s="38">
        <v>295000</v>
      </c>
      <c r="G577" s="38">
        <v>2892.1568627450979</v>
      </c>
      <c r="H577" s="43"/>
      <c r="I577" s="43"/>
      <c r="J577" s="43"/>
      <c r="K577" s="43"/>
      <c r="L577" s="43"/>
      <c r="M577" s="43"/>
      <c r="N577" s="47"/>
      <c r="O577" s="43"/>
      <c r="P577" s="48"/>
      <c r="Q577" s="41"/>
      <c r="R577" s="42" t="s">
        <v>48</v>
      </c>
      <c r="S577" s="15" t="s">
        <v>80</v>
      </c>
    </row>
    <row r="578" spans="1:19" ht="18" x14ac:dyDescent="0.2">
      <c r="A578" s="49"/>
      <c r="B578" s="56"/>
      <c r="C578" s="50"/>
      <c r="D578" s="45" t="s">
        <v>431</v>
      </c>
      <c r="E578" s="46">
        <v>136</v>
      </c>
      <c r="F578" s="38">
        <v>397200</v>
      </c>
      <c r="G578" s="38">
        <v>2920.5882352941176</v>
      </c>
      <c r="H578" s="49"/>
      <c r="I578" s="49"/>
      <c r="J578" s="49"/>
      <c r="K578" s="49"/>
      <c r="L578" s="49"/>
      <c r="M578" s="49"/>
      <c r="N578" s="51"/>
      <c r="O578" s="49"/>
      <c r="P578" s="52"/>
      <c r="Q578" s="41"/>
      <c r="R578" s="42" t="s">
        <v>48</v>
      </c>
      <c r="S578" s="15" t="s">
        <v>80</v>
      </c>
    </row>
    <row r="579" spans="1:19" ht="19" x14ac:dyDescent="0.2">
      <c r="A579" s="33">
        <v>0</v>
      </c>
      <c r="B579" s="54" t="s">
        <v>121</v>
      </c>
      <c r="C579" s="34" t="s">
        <v>432</v>
      </c>
      <c r="D579" s="35" t="s">
        <v>429</v>
      </c>
      <c r="E579" s="36">
        <v>58</v>
      </c>
      <c r="F579" s="37">
        <v>3038880</v>
      </c>
      <c r="G579" s="38">
        <v>52394.482758620688</v>
      </c>
      <c r="H579" s="39">
        <v>2</v>
      </c>
      <c r="I579" s="39">
        <f>H579</f>
        <v>2</v>
      </c>
      <c r="J579" s="33" t="s">
        <v>22</v>
      </c>
      <c r="K579" s="33">
        <v>12</v>
      </c>
      <c r="L579" s="33">
        <v>2</v>
      </c>
      <c r="M579" s="33">
        <v>14</v>
      </c>
      <c r="N579" s="40">
        <v>0.14285714285714285</v>
      </c>
      <c r="O579" s="33">
        <v>1</v>
      </c>
      <c r="P579" s="39">
        <v>6</v>
      </c>
      <c r="Q579" s="41">
        <v>0.3</v>
      </c>
      <c r="R579" s="42" t="s">
        <v>24</v>
      </c>
      <c r="S579" s="15" t="s">
        <v>49</v>
      </c>
    </row>
    <row r="580" spans="1:19" ht="18" x14ac:dyDescent="0.2">
      <c r="A580" s="43"/>
      <c r="B580" s="55"/>
      <c r="C580" s="44"/>
      <c r="D580" s="45" t="s">
        <v>430</v>
      </c>
      <c r="E580" s="46">
        <v>38</v>
      </c>
      <c r="F580" s="38">
        <v>2096600</v>
      </c>
      <c r="G580" s="38">
        <v>55173.684210526313</v>
      </c>
      <c r="H580" s="43"/>
      <c r="I580" s="43"/>
      <c r="J580" s="43"/>
      <c r="K580" s="43"/>
      <c r="L580" s="43"/>
      <c r="M580" s="43"/>
      <c r="N580" s="47"/>
      <c r="O580" s="43"/>
      <c r="P580" s="48"/>
      <c r="Q580" s="41"/>
      <c r="R580" s="15" t="s">
        <v>24</v>
      </c>
      <c r="S580" s="15" t="s">
        <v>49</v>
      </c>
    </row>
    <row r="581" spans="1:19" ht="18" x14ac:dyDescent="0.2">
      <c r="A581" s="49"/>
      <c r="B581" s="56"/>
      <c r="C581" s="50"/>
      <c r="D581" s="45" t="s">
        <v>431</v>
      </c>
      <c r="E581" s="46">
        <v>61</v>
      </c>
      <c r="F581" s="38">
        <v>3175640</v>
      </c>
      <c r="G581" s="38">
        <v>52059.672131147541</v>
      </c>
      <c r="H581" s="49"/>
      <c r="I581" s="49"/>
      <c r="J581" s="49"/>
      <c r="K581" s="49"/>
      <c r="L581" s="49"/>
      <c r="M581" s="49"/>
      <c r="N581" s="51"/>
      <c r="O581" s="49"/>
      <c r="P581" s="52"/>
      <c r="Q581" s="41"/>
      <c r="R581" s="15" t="s">
        <v>24</v>
      </c>
      <c r="S581" s="15" t="s">
        <v>49</v>
      </c>
    </row>
    <row r="582" spans="1:19" ht="19" x14ac:dyDescent="0.2">
      <c r="A582" s="33">
        <v>0</v>
      </c>
      <c r="B582" s="54" t="s">
        <v>155</v>
      </c>
      <c r="C582" s="34" t="s">
        <v>156</v>
      </c>
      <c r="D582" s="35" t="s">
        <v>429</v>
      </c>
      <c r="E582" s="36">
        <v>120</v>
      </c>
      <c r="F582" s="37">
        <v>540000</v>
      </c>
      <c r="G582" s="38">
        <v>4500</v>
      </c>
      <c r="H582" s="39">
        <v>41.66</v>
      </c>
      <c r="I582" s="39">
        <f>H582</f>
        <v>41.66</v>
      </c>
      <c r="J582" s="33" t="s">
        <v>22</v>
      </c>
      <c r="K582" s="57">
        <f>273+126</f>
        <v>399</v>
      </c>
      <c r="L582" s="33">
        <v>125</v>
      </c>
      <c r="M582" s="33">
        <v>524</v>
      </c>
      <c r="N582" s="40">
        <v>0.47900763358778625</v>
      </c>
      <c r="O582" s="33">
        <v>3</v>
      </c>
      <c r="P582" s="39">
        <v>9.5775324051848312</v>
      </c>
      <c r="Q582" s="41">
        <v>7.0000000000000007E-2</v>
      </c>
      <c r="R582" s="42" t="s">
        <v>48</v>
      </c>
      <c r="S582" s="15" t="s">
        <v>78</v>
      </c>
    </row>
    <row r="583" spans="1:19" ht="18" x14ac:dyDescent="0.2">
      <c r="A583" s="43"/>
      <c r="B583" s="55"/>
      <c r="C583" s="44"/>
      <c r="D583" s="45" t="s">
        <v>430</v>
      </c>
      <c r="E583" s="46">
        <v>120</v>
      </c>
      <c r="F583" s="38">
        <v>540000</v>
      </c>
      <c r="G583" s="38">
        <v>4500</v>
      </c>
      <c r="H583" s="43"/>
      <c r="I583" s="43"/>
      <c r="J583" s="43"/>
      <c r="K583" s="58"/>
      <c r="L583" s="43"/>
      <c r="M583" s="43"/>
      <c r="N583" s="47"/>
      <c r="O583" s="43"/>
      <c r="P583" s="48"/>
      <c r="Q583" s="41"/>
      <c r="R583" s="42" t="s">
        <v>48</v>
      </c>
      <c r="S583" s="15" t="s">
        <v>78</v>
      </c>
    </row>
    <row r="584" spans="1:19" ht="18" x14ac:dyDescent="0.2">
      <c r="A584" s="49"/>
      <c r="B584" s="56"/>
      <c r="C584" s="50"/>
      <c r="D584" s="45" t="s">
        <v>431</v>
      </c>
      <c r="E584" s="46">
        <v>143</v>
      </c>
      <c r="F584" s="38">
        <v>679250</v>
      </c>
      <c r="G584" s="38">
        <v>4750</v>
      </c>
      <c r="H584" s="49"/>
      <c r="I584" s="49"/>
      <c r="J584" s="49"/>
      <c r="K584" s="59"/>
      <c r="L584" s="49"/>
      <c r="M584" s="49"/>
      <c r="N584" s="51"/>
      <c r="O584" s="49"/>
      <c r="P584" s="52"/>
      <c r="Q584" s="41"/>
      <c r="R584" s="42" t="s">
        <v>48</v>
      </c>
      <c r="S584" s="15" t="s">
        <v>78</v>
      </c>
    </row>
    <row r="585" spans="1:19" ht="19" x14ac:dyDescent="0.2">
      <c r="A585" s="33">
        <v>0</v>
      </c>
      <c r="B585" s="54" t="s">
        <v>191</v>
      </c>
      <c r="C585" s="34" t="s">
        <v>156</v>
      </c>
      <c r="D585" s="35" t="s">
        <v>429</v>
      </c>
      <c r="E585" s="36">
        <v>112</v>
      </c>
      <c r="F585" s="37">
        <v>555000</v>
      </c>
      <c r="G585" s="38">
        <v>4955.3571428571431</v>
      </c>
      <c r="H585" s="39">
        <v>11.66</v>
      </c>
      <c r="I585" s="39">
        <f>H585</f>
        <v>11.66</v>
      </c>
      <c r="J585" s="33" t="s">
        <v>22</v>
      </c>
      <c r="K585" s="33">
        <v>68</v>
      </c>
      <c r="L585" s="33">
        <v>35</v>
      </c>
      <c r="M585" s="33">
        <v>103</v>
      </c>
      <c r="N585" s="40">
        <v>0.33980582524271846</v>
      </c>
      <c r="O585" s="33">
        <v>3</v>
      </c>
      <c r="P585" s="39">
        <v>5.8319039451114918</v>
      </c>
      <c r="Q585" s="41">
        <v>7.0000000000000007E-2</v>
      </c>
      <c r="R585" s="42" t="s">
        <v>48</v>
      </c>
      <c r="S585" s="15" t="s">
        <v>78</v>
      </c>
    </row>
    <row r="586" spans="1:19" ht="18" x14ac:dyDescent="0.2">
      <c r="A586" s="43"/>
      <c r="B586" s="55"/>
      <c r="C586" s="44"/>
      <c r="D586" s="45" t="s">
        <v>430</v>
      </c>
      <c r="E586" s="46">
        <v>112</v>
      </c>
      <c r="F586" s="38">
        <v>555000</v>
      </c>
      <c r="G586" s="38">
        <v>4955.3571428571431</v>
      </c>
      <c r="H586" s="43"/>
      <c r="I586" s="43"/>
      <c r="J586" s="43"/>
      <c r="K586" s="43"/>
      <c r="L586" s="43"/>
      <c r="M586" s="43"/>
      <c r="N586" s="47"/>
      <c r="O586" s="43"/>
      <c r="P586" s="48"/>
      <c r="Q586" s="41"/>
      <c r="R586" s="42" t="s">
        <v>48</v>
      </c>
      <c r="S586" s="15" t="s">
        <v>78</v>
      </c>
    </row>
    <row r="587" spans="1:19" ht="18" x14ac:dyDescent="0.2">
      <c r="A587" s="49"/>
      <c r="B587" s="56"/>
      <c r="C587" s="50"/>
      <c r="D587" s="45" t="s">
        <v>431</v>
      </c>
      <c r="E587" s="46">
        <v>112</v>
      </c>
      <c r="F587" s="38">
        <v>605000</v>
      </c>
      <c r="G587" s="38">
        <v>5401.7857142857147</v>
      </c>
      <c r="H587" s="49"/>
      <c r="I587" s="49"/>
      <c r="J587" s="49"/>
      <c r="K587" s="49"/>
      <c r="L587" s="49"/>
      <c r="M587" s="49"/>
      <c r="N587" s="51"/>
      <c r="O587" s="49"/>
      <c r="P587" s="52"/>
      <c r="Q587" s="41"/>
      <c r="R587" s="42" t="s">
        <v>48</v>
      </c>
      <c r="S587" s="15" t="s">
        <v>78</v>
      </c>
    </row>
    <row r="588" spans="1:19" ht="19" x14ac:dyDescent="0.2">
      <c r="A588" s="33">
        <v>0</v>
      </c>
      <c r="B588" s="54" t="s">
        <v>96</v>
      </c>
      <c r="C588" s="34" t="s">
        <v>97</v>
      </c>
      <c r="D588" s="35" t="s">
        <v>429</v>
      </c>
      <c r="E588" s="36">
        <v>68.319999999999993</v>
      </c>
      <c r="F588" s="37">
        <v>3963666</v>
      </c>
      <c r="G588" s="38">
        <v>58016.188524590172</v>
      </c>
      <c r="H588" s="39">
        <v>0</v>
      </c>
      <c r="I588" s="39">
        <f>H588</f>
        <v>0</v>
      </c>
      <c r="J588" s="33" t="s">
        <v>22</v>
      </c>
      <c r="K588" s="33">
        <v>12</v>
      </c>
      <c r="L588" s="33">
        <v>0</v>
      </c>
      <c r="M588" s="33">
        <v>12</v>
      </c>
      <c r="N588" s="40">
        <v>0</v>
      </c>
      <c r="O588" s="33">
        <v>1</v>
      </c>
      <c r="P588" s="39" t="s">
        <v>22</v>
      </c>
      <c r="Q588" s="41">
        <v>0.3</v>
      </c>
      <c r="R588" s="42" t="s">
        <v>24</v>
      </c>
      <c r="S588" s="15" t="s">
        <v>99</v>
      </c>
    </row>
    <row r="589" spans="1:19" ht="18" x14ac:dyDescent="0.2">
      <c r="A589" s="43"/>
      <c r="B589" s="55"/>
      <c r="C589" s="44"/>
      <c r="D589" s="45" t="s">
        <v>430</v>
      </c>
      <c r="E589" s="46">
        <v>43</v>
      </c>
      <c r="F589" s="38">
        <v>2356000</v>
      </c>
      <c r="G589" s="38">
        <v>54790.697674418603</v>
      </c>
      <c r="H589" s="43"/>
      <c r="I589" s="43"/>
      <c r="J589" s="43"/>
      <c r="K589" s="43"/>
      <c r="L589" s="43"/>
      <c r="M589" s="43"/>
      <c r="N589" s="47"/>
      <c r="O589" s="43"/>
      <c r="P589" s="48"/>
      <c r="Q589" s="41"/>
      <c r="R589" s="15" t="s">
        <v>24</v>
      </c>
      <c r="S589" s="15" t="s">
        <v>99</v>
      </c>
    </row>
    <row r="590" spans="1:19" ht="18" x14ac:dyDescent="0.2">
      <c r="A590" s="49"/>
      <c r="B590" s="56"/>
      <c r="C590" s="50"/>
      <c r="D590" s="45" t="s">
        <v>431</v>
      </c>
      <c r="E590" s="46">
        <v>70</v>
      </c>
      <c r="F590" s="38">
        <v>4207013</v>
      </c>
      <c r="G590" s="38">
        <v>60100.185714285712</v>
      </c>
      <c r="H590" s="49"/>
      <c r="I590" s="49"/>
      <c r="J590" s="49"/>
      <c r="K590" s="49"/>
      <c r="L590" s="49"/>
      <c r="M590" s="49"/>
      <c r="N590" s="51"/>
      <c r="O590" s="49"/>
      <c r="P590" s="52"/>
      <c r="Q590" s="41"/>
      <c r="R590" s="15" t="s">
        <v>24</v>
      </c>
      <c r="S590" s="15" t="s">
        <v>99</v>
      </c>
    </row>
    <row r="591" spans="1:19" ht="19" x14ac:dyDescent="0.2">
      <c r="A591" s="33">
        <v>0</v>
      </c>
      <c r="B591" s="60" t="s">
        <v>165</v>
      </c>
      <c r="C591" s="34" t="s">
        <v>166</v>
      </c>
      <c r="D591" s="35" t="s">
        <v>429</v>
      </c>
      <c r="E591" s="36">
        <v>69</v>
      </c>
      <c r="F591" s="37">
        <v>4556566</v>
      </c>
      <c r="G591" s="38">
        <v>66037</v>
      </c>
      <c r="H591" s="39">
        <v>1.42</v>
      </c>
      <c r="I591" s="39">
        <v>0.66</v>
      </c>
      <c r="J591" s="33">
        <v>2</v>
      </c>
      <c r="K591" s="33">
        <v>0</v>
      </c>
      <c r="L591" s="33">
        <v>27</v>
      </c>
      <c r="M591" s="33">
        <v>27</v>
      </c>
      <c r="N591" s="40">
        <v>1</v>
      </c>
      <c r="O591" s="33">
        <v>19</v>
      </c>
      <c r="P591" s="39" t="s">
        <v>22</v>
      </c>
      <c r="Q591" s="41">
        <v>0</v>
      </c>
      <c r="R591" s="42" t="s">
        <v>24</v>
      </c>
      <c r="S591" s="15" t="s">
        <v>99</v>
      </c>
    </row>
    <row r="592" spans="1:19" ht="18" x14ac:dyDescent="0.2">
      <c r="A592" s="43"/>
      <c r="B592" s="61"/>
      <c r="C592" s="44"/>
      <c r="D592" s="45" t="s">
        <v>430</v>
      </c>
      <c r="E592" s="46">
        <v>69</v>
      </c>
      <c r="F592" s="38">
        <v>4556566</v>
      </c>
      <c r="G592" s="38">
        <v>66037</v>
      </c>
      <c r="H592" s="48"/>
      <c r="I592" s="48"/>
      <c r="J592" s="43"/>
      <c r="K592" s="43"/>
      <c r="L592" s="43"/>
      <c r="M592" s="43"/>
      <c r="N592" s="47"/>
      <c r="O592" s="43"/>
      <c r="P592" s="48"/>
      <c r="Q592" s="41"/>
      <c r="R592" s="15" t="s">
        <v>24</v>
      </c>
      <c r="S592" s="15" t="s">
        <v>99</v>
      </c>
    </row>
    <row r="593" spans="1:19" ht="18" x14ac:dyDescent="0.2">
      <c r="A593" s="49"/>
      <c r="B593" s="62"/>
      <c r="C593" s="50"/>
      <c r="D593" s="45" t="s">
        <v>431</v>
      </c>
      <c r="E593" s="46">
        <v>97.8</v>
      </c>
      <c r="F593" s="38">
        <v>6650000</v>
      </c>
      <c r="G593" s="38">
        <v>67996</v>
      </c>
      <c r="H593" s="52"/>
      <c r="I593" s="52"/>
      <c r="J593" s="49"/>
      <c r="K593" s="49"/>
      <c r="L593" s="49"/>
      <c r="M593" s="49"/>
      <c r="N593" s="51"/>
      <c r="O593" s="49"/>
      <c r="P593" s="52"/>
      <c r="Q593" s="41"/>
      <c r="R593" s="15" t="s">
        <v>24</v>
      </c>
      <c r="S593" s="15" t="s">
        <v>99</v>
      </c>
    </row>
    <row r="594" spans="1:19" ht="19" x14ac:dyDescent="0.2">
      <c r="A594" s="33">
        <v>0</v>
      </c>
      <c r="B594" s="60" t="s">
        <v>204</v>
      </c>
      <c r="C594" s="34" t="s">
        <v>205</v>
      </c>
      <c r="D594" s="35" t="s">
        <v>429</v>
      </c>
      <c r="E594" s="36">
        <v>55.7</v>
      </c>
      <c r="F594" s="37">
        <v>2509532</v>
      </c>
      <c r="G594" s="38">
        <v>45071</v>
      </c>
      <c r="H594" s="39">
        <v>0.85</v>
      </c>
      <c r="I594" s="39">
        <v>0.66</v>
      </c>
      <c r="J594" s="33">
        <v>2</v>
      </c>
      <c r="K594" s="33">
        <v>0</v>
      </c>
      <c r="L594" s="33">
        <v>12</v>
      </c>
      <c r="M594" s="33">
        <v>12</v>
      </c>
      <c r="N594" s="40">
        <v>1</v>
      </c>
      <c r="O594" s="33">
        <v>14</v>
      </c>
      <c r="P594" s="39" t="s">
        <v>22</v>
      </c>
      <c r="Q594" s="41">
        <v>0</v>
      </c>
      <c r="R594" s="42" t="s">
        <v>24</v>
      </c>
      <c r="S594" s="15" t="s">
        <v>49</v>
      </c>
    </row>
    <row r="595" spans="1:19" ht="18" x14ac:dyDescent="0.2">
      <c r="A595" s="43"/>
      <c r="B595" s="61"/>
      <c r="C595" s="44"/>
      <c r="D595" s="45" t="s">
        <v>430</v>
      </c>
      <c r="E595" s="46">
        <v>55.7</v>
      </c>
      <c r="F595" s="38">
        <v>2509532</v>
      </c>
      <c r="G595" s="38">
        <v>45071</v>
      </c>
      <c r="H595" s="48"/>
      <c r="I595" s="48"/>
      <c r="J595" s="43"/>
      <c r="K595" s="43"/>
      <c r="L595" s="43"/>
      <c r="M595" s="43"/>
      <c r="N595" s="47"/>
      <c r="O595" s="43"/>
      <c r="P595" s="48"/>
      <c r="Q595" s="41"/>
      <c r="R595" s="15" t="s">
        <v>24</v>
      </c>
      <c r="S595" s="15" t="s">
        <v>49</v>
      </c>
    </row>
    <row r="596" spans="1:19" ht="18" x14ac:dyDescent="0.2">
      <c r="A596" s="49"/>
      <c r="B596" s="62"/>
      <c r="C596" s="50"/>
      <c r="D596" s="45" t="s">
        <v>431</v>
      </c>
      <c r="E596" s="46">
        <v>59.2</v>
      </c>
      <c r="F596" s="38">
        <v>2768800</v>
      </c>
      <c r="G596" s="38">
        <v>46810</v>
      </c>
      <c r="H596" s="52"/>
      <c r="I596" s="52"/>
      <c r="J596" s="49"/>
      <c r="K596" s="49"/>
      <c r="L596" s="49"/>
      <c r="M596" s="49"/>
      <c r="N596" s="51"/>
      <c r="O596" s="49"/>
      <c r="P596" s="52"/>
      <c r="Q596" s="41"/>
      <c r="R596" s="15" t="s">
        <v>24</v>
      </c>
      <c r="S596" s="15" t="s">
        <v>49</v>
      </c>
    </row>
    <row r="597" spans="1:19" ht="19" x14ac:dyDescent="0.2">
      <c r="A597" s="33">
        <v>0</v>
      </c>
      <c r="B597" s="60" t="s">
        <v>384</v>
      </c>
      <c r="C597" s="34" t="s">
        <v>385</v>
      </c>
      <c r="D597" s="35" t="s">
        <v>429</v>
      </c>
      <c r="E597" s="36">
        <v>104</v>
      </c>
      <c r="F597" s="37">
        <v>793600</v>
      </c>
      <c r="G597" s="38">
        <v>7631</v>
      </c>
      <c r="H597" s="39">
        <v>13.23</v>
      </c>
      <c r="I597" s="39">
        <v>24</v>
      </c>
      <c r="J597" s="33">
        <v>72</v>
      </c>
      <c r="K597" s="33">
        <v>0</v>
      </c>
      <c r="L597" s="33">
        <v>172</v>
      </c>
      <c r="M597" s="33">
        <v>172</v>
      </c>
      <c r="N597" s="40">
        <v>1</v>
      </c>
      <c r="O597" s="33">
        <v>13</v>
      </c>
      <c r="P597" s="39" t="s">
        <v>22</v>
      </c>
      <c r="Q597" s="41">
        <v>0</v>
      </c>
      <c r="R597" s="42" t="s">
        <v>48</v>
      </c>
      <c r="S597" s="15" t="s">
        <v>80</v>
      </c>
    </row>
    <row r="598" spans="1:19" ht="18" x14ac:dyDescent="0.2">
      <c r="A598" s="43"/>
      <c r="B598" s="61"/>
      <c r="C598" s="44"/>
      <c r="D598" s="45" t="s">
        <v>430</v>
      </c>
      <c r="E598" s="46">
        <v>104</v>
      </c>
      <c r="F598" s="38">
        <v>793600</v>
      </c>
      <c r="G598" s="38">
        <v>7631</v>
      </c>
      <c r="H598" s="48"/>
      <c r="I598" s="48"/>
      <c r="J598" s="43"/>
      <c r="K598" s="43"/>
      <c r="L598" s="43"/>
      <c r="M598" s="43"/>
      <c r="N598" s="47"/>
      <c r="O598" s="43"/>
      <c r="P598" s="48"/>
      <c r="Q598" s="41"/>
      <c r="R598" s="42" t="s">
        <v>48</v>
      </c>
      <c r="S598" s="15" t="s">
        <v>80</v>
      </c>
    </row>
    <row r="599" spans="1:19" ht="18" x14ac:dyDescent="0.2">
      <c r="A599" s="49"/>
      <c r="B599" s="62"/>
      <c r="C599" s="50"/>
      <c r="D599" s="45" t="s">
        <v>431</v>
      </c>
      <c r="E599" s="46">
        <v>104</v>
      </c>
      <c r="F599" s="38">
        <v>1124902</v>
      </c>
      <c r="G599" s="38">
        <v>10816</v>
      </c>
      <c r="H599" s="52"/>
      <c r="I599" s="52"/>
      <c r="J599" s="49"/>
      <c r="K599" s="49"/>
      <c r="L599" s="49"/>
      <c r="M599" s="49"/>
      <c r="N599" s="51"/>
      <c r="O599" s="49"/>
      <c r="P599" s="52"/>
      <c r="Q599" s="41"/>
      <c r="R599" s="42" t="s">
        <v>48</v>
      </c>
      <c r="S599" s="15" t="s">
        <v>80</v>
      </c>
    </row>
    <row r="600" spans="1:19" ht="19" x14ac:dyDescent="0.2">
      <c r="A600" s="33">
        <v>0</v>
      </c>
      <c r="B600" s="60" t="s">
        <v>274</v>
      </c>
      <c r="C600" s="34" t="s">
        <v>272</v>
      </c>
      <c r="D600" s="35" t="s">
        <v>429</v>
      </c>
      <c r="E600" s="36">
        <v>174.8</v>
      </c>
      <c r="F600" s="37">
        <v>1748000</v>
      </c>
      <c r="G600" s="38">
        <v>10000</v>
      </c>
      <c r="H600" s="39">
        <v>2.21</v>
      </c>
      <c r="I600" s="39">
        <v>0.66</v>
      </c>
      <c r="J600" s="33">
        <v>2</v>
      </c>
      <c r="K600" s="33">
        <v>0</v>
      </c>
      <c r="L600" s="33">
        <v>31</v>
      </c>
      <c r="M600" s="33">
        <v>31</v>
      </c>
      <c r="N600" s="40">
        <v>1</v>
      </c>
      <c r="O600" s="33">
        <v>14</v>
      </c>
      <c r="P600" s="39" t="s">
        <v>22</v>
      </c>
      <c r="Q600" s="41">
        <v>0</v>
      </c>
      <c r="R600" s="42" t="s">
        <v>48</v>
      </c>
      <c r="S600" s="15" t="s">
        <v>80</v>
      </c>
    </row>
    <row r="601" spans="1:19" ht="18" x14ac:dyDescent="0.2">
      <c r="A601" s="43"/>
      <c r="B601" s="61"/>
      <c r="C601" s="44"/>
      <c r="D601" s="45" t="s">
        <v>430</v>
      </c>
      <c r="E601" s="46">
        <v>174.8</v>
      </c>
      <c r="F601" s="38">
        <v>1748000</v>
      </c>
      <c r="G601" s="38">
        <v>10000</v>
      </c>
      <c r="H601" s="48"/>
      <c r="I601" s="48"/>
      <c r="J601" s="43"/>
      <c r="K601" s="43"/>
      <c r="L601" s="43"/>
      <c r="M601" s="43"/>
      <c r="N601" s="47"/>
      <c r="O601" s="43"/>
      <c r="P601" s="48"/>
      <c r="Q601" s="41"/>
      <c r="R601" s="42" t="s">
        <v>48</v>
      </c>
      <c r="S601" s="15" t="s">
        <v>80</v>
      </c>
    </row>
    <row r="602" spans="1:19" ht="18" x14ac:dyDescent="0.2">
      <c r="A602" s="49"/>
      <c r="B602" s="62"/>
      <c r="C602" s="50"/>
      <c r="D602" s="45" t="s">
        <v>431</v>
      </c>
      <c r="E602" s="46">
        <v>187</v>
      </c>
      <c r="F602" s="38">
        <v>2057440</v>
      </c>
      <c r="G602" s="38">
        <v>11000</v>
      </c>
      <c r="H602" s="52"/>
      <c r="I602" s="52"/>
      <c r="J602" s="49"/>
      <c r="K602" s="49"/>
      <c r="L602" s="49"/>
      <c r="M602" s="49"/>
      <c r="N602" s="51"/>
      <c r="O602" s="49"/>
      <c r="P602" s="52"/>
      <c r="Q602" s="41"/>
      <c r="R602" s="42" t="s">
        <v>48</v>
      </c>
      <c r="S602" s="15" t="s">
        <v>80</v>
      </c>
    </row>
    <row r="603" spans="1:19" ht="19" x14ac:dyDescent="0.2">
      <c r="A603" s="33">
        <v>0</v>
      </c>
      <c r="B603" s="63" t="s">
        <v>435</v>
      </c>
      <c r="C603" s="34" t="s">
        <v>432</v>
      </c>
      <c r="D603" s="35" t="s">
        <v>429</v>
      </c>
      <c r="E603" s="36">
        <v>120</v>
      </c>
      <c r="F603" s="37" t="s">
        <v>22</v>
      </c>
      <c r="G603" s="38" t="e">
        <v>#VALUE!</v>
      </c>
      <c r="H603" s="39" t="s">
        <v>22</v>
      </c>
      <c r="I603" s="39" t="s">
        <v>22</v>
      </c>
      <c r="J603" s="33">
        <v>72</v>
      </c>
      <c r="K603" s="33" t="s">
        <v>22</v>
      </c>
      <c r="L603" s="33" t="s">
        <v>22</v>
      </c>
      <c r="M603" s="33">
        <v>205</v>
      </c>
      <c r="N603" s="40" t="e">
        <v>#VALUE!</v>
      </c>
      <c r="O603" s="33">
        <v>26</v>
      </c>
      <c r="P603" s="39" t="e">
        <v>#VALUE!</v>
      </c>
      <c r="Q603" s="41">
        <v>0</v>
      </c>
      <c r="R603" s="42" t="s">
        <v>48</v>
      </c>
      <c r="S603" s="15">
        <v>0</v>
      </c>
    </row>
    <row r="604" spans="1:19" ht="18" x14ac:dyDescent="0.2">
      <c r="A604" s="43"/>
      <c r="B604" s="64"/>
      <c r="C604" s="44"/>
      <c r="D604" s="45" t="s">
        <v>430</v>
      </c>
      <c r="E604" s="46">
        <v>120</v>
      </c>
      <c r="F604" s="38">
        <v>0</v>
      </c>
      <c r="G604" s="38">
        <v>0</v>
      </c>
      <c r="H604" s="43"/>
      <c r="I604" s="43"/>
      <c r="J604" s="43"/>
      <c r="K604" s="43"/>
      <c r="L604" s="43"/>
      <c r="M604" s="43"/>
      <c r="N604" s="47"/>
      <c r="O604" s="43"/>
      <c r="P604" s="48"/>
      <c r="Q604" s="41"/>
      <c r="R604" s="42" t="s">
        <v>48</v>
      </c>
      <c r="S604" s="15">
        <v>0</v>
      </c>
    </row>
    <row r="605" spans="1:19" ht="18" x14ac:dyDescent="0.2">
      <c r="A605" s="49"/>
      <c r="B605" s="65"/>
      <c r="C605" s="50"/>
      <c r="D605" s="45" t="s">
        <v>431</v>
      </c>
      <c r="E605" s="46">
        <v>120</v>
      </c>
      <c r="F605" s="38">
        <v>0</v>
      </c>
      <c r="G605" s="38">
        <v>0</v>
      </c>
      <c r="H605" s="49"/>
      <c r="I605" s="49"/>
      <c r="J605" s="49"/>
      <c r="K605" s="49"/>
      <c r="L605" s="49"/>
      <c r="M605" s="49"/>
      <c r="N605" s="51"/>
      <c r="O605" s="49"/>
      <c r="P605" s="52"/>
      <c r="Q605" s="41"/>
      <c r="R605" s="42" t="s">
        <v>48</v>
      </c>
      <c r="S605" s="15">
        <v>0</v>
      </c>
    </row>
    <row r="606" spans="1:19" ht="19" x14ac:dyDescent="0.2">
      <c r="A606" s="33">
        <v>0</v>
      </c>
      <c r="B606" s="63" t="s">
        <v>436</v>
      </c>
      <c r="C606" s="34" t="s">
        <v>437</v>
      </c>
      <c r="D606" s="35" t="s">
        <v>429</v>
      </c>
      <c r="E606" s="36" t="e">
        <v>#N/A</v>
      </c>
      <c r="F606" s="37" t="e">
        <v>#N/A</v>
      </c>
      <c r="G606" s="38" t="e">
        <v>#N/A</v>
      </c>
      <c r="H606" s="39" t="s">
        <v>22</v>
      </c>
      <c r="I606" s="39" t="s">
        <v>22</v>
      </c>
      <c r="J606" s="33" t="s">
        <v>22</v>
      </c>
      <c r="K606" s="33" t="s">
        <v>22</v>
      </c>
      <c r="L606" s="33" t="s">
        <v>22</v>
      </c>
      <c r="M606" s="33">
        <v>22</v>
      </c>
      <c r="N606" s="40" t="e">
        <v>#VALUE!</v>
      </c>
      <c r="O606" s="33">
        <v>29</v>
      </c>
      <c r="P606" s="39" t="e">
        <v>#VALUE!</v>
      </c>
      <c r="Q606" s="41">
        <v>0</v>
      </c>
      <c r="R606" s="42" t="s">
        <v>24</v>
      </c>
      <c r="S606" s="15">
        <v>0</v>
      </c>
    </row>
    <row r="607" spans="1:19" ht="18" x14ac:dyDescent="0.2">
      <c r="A607" s="43"/>
      <c r="B607" s="64"/>
      <c r="C607" s="44"/>
      <c r="D607" s="45" t="s">
        <v>430</v>
      </c>
      <c r="E607" s="46">
        <v>98</v>
      </c>
      <c r="F607" s="38">
        <v>0</v>
      </c>
      <c r="G607" s="38">
        <v>0</v>
      </c>
      <c r="H607" s="43"/>
      <c r="I607" s="43"/>
      <c r="J607" s="43"/>
      <c r="K607" s="43"/>
      <c r="L607" s="43"/>
      <c r="M607" s="43"/>
      <c r="N607" s="47"/>
      <c r="O607" s="43"/>
      <c r="P607" s="48"/>
      <c r="Q607" s="41"/>
      <c r="R607" s="15" t="s">
        <v>24</v>
      </c>
      <c r="S607" s="15">
        <v>0</v>
      </c>
    </row>
    <row r="608" spans="1:19" ht="18" x14ac:dyDescent="0.2">
      <c r="A608" s="49"/>
      <c r="B608" s="65"/>
      <c r="C608" s="50"/>
      <c r="D608" s="45" t="s">
        <v>431</v>
      </c>
      <c r="E608" s="46">
        <v>115</v>
      </c>
      <c r="F608" s="38">
        <v>0</v>
      </c>
      <c r="G608" s="38">
        <v>0</v>
      </c>
      <c r="H608" s="49"/>
      <c r="I608" s="49"/>
      <c r="J608" s="49"/>
      <c r="K608" s="49"/>
      <c r="L608" s="49"/>
      <c r="M608" s="49"/>
      <c r="N608" s="51"/>
      <c r="O608" s="49"/>
      <c r="P608" s="52"/>
      <c r="Q608" s="41"/>
      <c r="R608" s="15" t="s">
        <v>24</v>
      </c>
      <c r="S608" s="15">
        <v>0</v>
      </c>
    </row>
    <row r="609" spans="1:19" ht="19" x14ac:dyDescent="0.2">
      <c r="A609" s="33">
        <v>0</v>
      </c>
      <c r="B609" s="63" t="s">
        <v>438</v>
      </c>
      <c r="C609" s="34" t="s">
        <v>434</v>
      </c>
      <c r="D609" s="35" t="s">
        <v>429</v>
      </c>
      <c r="E609" s="36">
        <v>70</v>
      </c>
      <c r="F609" s="37" t="s">
        <v>22</v>
      </c>
      <c r="G609" s="38" t="e">
        <v>#VALUE!</v>
      </c>
      <c r="H609" s="39" t="s">
        <v>22</v>
      </c>
      <c r="I609" s="39" t="s">
        <v>22</v>
      </c>
      <c r="J609" s="33" t="s">
        <v>22</v>
      </c>
      <c r="K609" s="33" t="s">
        <v>22</v>
      </c>
      <c r="L609" s="33" t="s">
        <v>22</v>
      </c>
      <c r="M609" s="33">
        <v>28</v>
      </c>
      <c r="N609" s="40" t="e">
        <v>#VALUE!</v>
      </c>
      <c r="O609" s="33">
        <v>26</v>
      </c>
      <c r="P609" s="39" t="e">
        <v>#VALUE!</v>
      </c>
      <c r="Q609" s="41">
        <v>0</v>
      </c>
      <c r="R609" s="42" t="s">
        <v>24</v>
      </c>
      <c r="S609" s="15">
        <v>0</v>
      </c>
    </row>
    <row r="610" spans="1:19" ht="18" x14ac:dyDescent="0.2">
      <c r="A610" s="43"/>
      <c r="B610" s="64"/>
      <c r="C610" s="44"/>
      <c r="D610" s="45" t="s">
        <v>430</v>
      </c>
      <c r="E610" s="46">
        <v>70</v>
      </c>
      <c r="F610" s="38">
        <v>0</v>
      </c>
      <c r="G610" s="38">
        <v>0</v>
      </c>
      <c r="H610" s="43"/>
      <c r="I610" s="43"/>
      <c r="J610" s="43"/>
      <c r="K610" s="43"/>
      <c r="L610" s="43"/>
      <c r="M610" s="43"/>
      <c r="N610" s="47"/>
      <c r="O610" s="43"/>
      <c r="P610" s="48"/>
      <c r="Q610" s="41"/>
      <c r="R610" s="15" t="s">
        <v>24</v>
      </c>
      <c r="S610" s="15">
        <v>0</v>
      </c>
    </row>
    <row r="611" spans="1:19" ht="18" x14ac:dyDescent="0.2">
      <c r="A611" s="49"/>
      <c r="B611" s="65"/>
      <c r="C611" s="50"/>
      <c r="D611" s="45" t="s">
        <v>431</v>
      </c>
      <c r="E611" s="46">
        <v>80</v>
      </c>
      <c r="F611" s="38">
        <v>0</v>
      </c>
      <c r="G611" s="38">
        <v>0</v>
      </c>
      <c r="H611" s="49"/>
      <c r="I611" s="49"/>
      <c r="J611" s="49"/>
      <c r="K611" s="49"/>
      <c r="L611" s="49"/>
      <c r="M611" s="49"/>
      <c r="N611" s="51"/>
      <c r="O611" s="49"/>
      <c r="P611" s="52"/>
      <c r="Q611" s="41"/>
      <c r="R611" s="15" t="s">
        <v>24</v>
      </c>
      <c r="S611" s="15">
        <v>0</v>
      </c>
    </row>
    <row r="612" spans="1:19" ht="19" x14ac:dyDescent="0.2">
      <c r="A612" s="33">
        <v>0</v>
      </c>
      <c r="B612" s="63" t="s">
        <v>439</v>
      </c>
      <c r="C612" s="34" t="s">
        <v>440</v>
      </c>
      <c r="D612" s="35" t="s">
        <v>429</v>
      </c>
      <c r="E612" s="36">
        <v>301</v>
      </c>
      <c r="F612" s="37" t="s">
        <v>22</v>
      </c>
      <c r="G612" s="38" t="e">
        <v>#VALUE!</v>
      </c>
      <c r="H612" s="39" t="s">
        <v>22</v>
      </c>
      <c r="I612" s="39" t="s">
        <v>22</v>
      </c>
      <c r="J612" s="33" t="s">
        <v>22</v>
      </c>
      <c r="K612" s="33" t="s">
        <v>22</v>
      </c>
      <c r="L612" s="33" t="s">
        <v>22</v>
      </c>
      <c r="M612" s="33">
        <v>42</v>
      </c>
      <c r="N612" s="40" t="e">
        <v>#VALUE!</v>
      </c>
      <c r="O612" s="33">
        <v>20</v>
      </c>
      <c r="P612" s="39" t="e">
        <v>#VALUE!</v>
      </c>
      <c r="Q612" s="41">
        <v>0</v>
      </c>
      <c r="R612" s="42" t="s">
        <v>60</v>
      </c>
      <c r="S612" s="15">
        <v>0</v>
      </c>
    </row>
    <row r="613" spans="1:19" ht="18" x14ac:dyDescent="0.2">
      <c r="A613" s="43"/>
      <c r="B613" s="64"/>
      <c r="C613" s="44"/>
      <c r="D613" s="45" t="s">
        <v>430</v>
      </c>
      <c r="E613" s="46">
        <v>215</v>
      </c>
      <c r="F613" s="38">
        <v>0</v>
      </c>
      <c r="G613" s="38">
        <v>0</v>
      </c>
      <c r="H613" s="43"/>
      <c r="I613" s="43"/>
      <c r="J613" s="43"/>
      <c r="K613" s="43"/>
      <c r="L613" s="43"/>
      <c r="M613" s="43"/>
      <c r="N613" s="47"/>
      <c r="O613" s="43"/>
      <c r="P613" s="48"/>
      <c r="Q613" s="41"/>
      <c r="R613" s="42" t="s">
        <v>60</v>
      </c>
      <c r="S613" s="15">
        <v>0</v>
      </c>
    </row>
    <row r="614" spans="1:19" ht="18" x14ac:dyDescent="0.2">
      <c r="A614" s="49"/>
      <c r="B614" s="65"/>
      <c r="C614" s="50"/>
      <c r="D614" s="45" t="s">
        <v>431</v>
      </c>
      <c r="E614" s="46">
        <v>301</v>
      </c>
      <c r="F614" s="38">
        <v>0</v>
      </c>
      <c r="G614" s="38">
        <v>0</v>
      </c>
      <c r="H614" s="49"/>
      <c r="I614" s="49"/>
      <c r="J614" s="49"/>
      <c r="K614" s="49"/>
      <c r="L614" s="49"/>
      <c r="M614" s="49"/>
      <c r="N614" s="51"/>
      <c r="O614" s="49"/>
      <c r="P614" s="52"/>
      <c r="Q614" s="41"/>
      <c r="R614" s="42" t="s">
        <v>60</v>
      </c>
      <c r="S614" s="15">
        <v>0</v>
      </c>
    </row>
    <row r="615" spans="1:19" ht="19" x14ac:dyDescent="0.2">
      <c r="A615" s="33">
        <v>0</v>
      </c>
      <c r="B615" s="63" t="s">
        <v>441</v>
      </c>
      <c r="C615" s="34" t="s">
        <v>440</v>
      </c>
      <c r="D615" s="35" t="s">
        <v>429</v>
      </c>
      <c r="E615" s="36">
        <v>65</v>
      </c>
      <c r="F615" s="37" t="s">
        <v>22</v>
      </c>
      <c r="G615" s="38" t="e">
        <v>#VALUE!</v>
      </c>
      <c r="H615" s="39" t="s">
        <v>22</v>
      </c>
      <c r="I615" s="39" t="s">
        <v>22</v>
      </c>
      <c r="J615" s="33" t="s">
        <v>22</v>
      </c>
      <c r="K615" s="33" t="s">
        <v>22</v>
      </c>
      <c r="L615" s="33" t="s">
        <v>22</v>
      </c>
      <c r="M615" s="33">
        <v>104</v>
      </c>
      <c r="N615" s="40" t="e">
        <v>#VALUE!</v>
      </c>
      <c r="O615" s="33">
        <v>20</v>
      </c>
      <c r="P615" s="39" t="e">
        <v>#VALUE!</v>
      </c>
      <c r="Q615" s="41">
        <v>0</v>
      </c>
      <c r="R615" s="42" t="s">
        <v>24</v>
      </c>
      <c r="S615" s="15">
        <v>0</v>
      </c>
    </row>
    <row r="616" spans="1:19" ht="18" x14ac:dyDescent="0.2">
      <c r="A616" s="43"/>
      <c r="B616" s="64"/>
      <c r="C616" s="44"/>
      <c r="D616" s="45" t="s">
        <v>430</v>
      </c>
      <c r="E616" s="46">
        <v>65</v>
      </c>
      <c r="F616" s="38">
        <v>0</v>
      </c>
      <c r="G616" s="38">
        <v>0</v>
      </c>
      <c r="H616" s="43"/>
      <c r="I616" s="43"/>
      <c r="J616" s="43"/>
      <c r="K616" s="43"/>
      <c r="L616" s="43"/>
      <c r="M616" s="43"/>
      <c r="N616" s="47"/>
      <c r="O616" s="43"/>
      <c r="P616" s="48"/>
      <c r="Q616" s="41"/>
      <c r="R616" s="15" t="s">
        <v>24</v>
      </c>
      <c r="S616" s="15">
        <v>0</v>
      </c>
    </row>
    <row r="617" spans="1:19" ht="18" x14ac:dyDescent="0.2">
      <c r="A617" s="49"/>
      <c r="B617" s="65"/>
      <c r="C617" s="50"/>
      <c r="D617" s="45" t="s">
        <v>431</v>
      </c>
      <c r="E617" s="46">
        <v>315</v>
      </c>
      <c r="F617" s="38">
        <v>0</v>
      </c>
      <c r="G617" s="38">
        <v>0</v>
      </c>
      <c r="H617" s="49"/>
      <c r="I617" s="49"/>
      <c r="J617" s="49"/>
      <c r="K617" s="49"/>
      <c r="L617" s="49"/>
      <c r="M617" s="49"/>
      <c r="N617" s="51"/>
      <c r="O617" s="49"/>
      <c r="P617" s="52"/>
      <c r="Q617" s="41"/>
      <c r="R617" s="15" t="s">
        <v>24</v>
      </c>
      <c r="S617" s="15">
        <v>0</v>
      </c>
    </row>
    <row r="618" spans="1:19" ht="19" x14ac:dyDescent="0.2">
      <c r="A618" s="33">
        <v>0</v>
      </c>
      <c r="B618" s="63" t="s">
        <v>442</v>
      </c>
      <c r="C618" s="34" t="s">
        <v>443</v>
      </c>
      <c r="D618" s="35" t="s">
        <v>429</v>
      </c>
      <c r="E618" s="36">
        <v>122</v>
      </c>
      <c r="F618" s="37" t="s">
        <v>22</v>
      </c>
      <c r="G618" s="38" t="e">
        <v>#VALUE!</v>
      </c>
      <c r="H618" s="39" t="s">
        <v>22</v>
      </c>
      <c r="I618" s="39" t="s">
        <v>22</v>
      </c>
      <c r="J618" s="33" t="s">
        <v>22</v>
      </c>
      <c r="K618" s="33" t="s">
        <v>22</v>
      </c>
      <c r="L618" s="33" t="s">
        <v>22</v>
      </c>
      <c r="M618" s="33">
        <v>27</v>
      </c>
      <c r="N618" s="40" t="e">
        <v>#VALUE!</v>
      </c>
      <c r="O618" s="33">
        <v>43</v>
      </c>
      <c r="P618" s="39" t="e">
        <v>#VALUE!</v>
      </c>
      <c r="Q618" s="41">
        <v>0</v>
      </c>
      <c r="R618" s="42" t="s">
        <v>24</v>
      </c>
      <c r="S618" s="15">
        <v>0</v>
      </c>
    </row>
    <row r="619" spans="1:19" ht="18" x14ac:dyDescent="0.2">
      <c r="A619" s="43"/>
      <c r="B619" s="64"/>
      <c r="C619" s="44"/>
      <c r="D619" s="45" t="s">
        <v>430</v>
      </c>
      <c r="E619" s="46">
        <v>122</v>
      </c>
      <c r="F619" s="38">
        <v>0</v>
      </c>
      <c r="G619" s="38">
        <v>0</v>
      </c>
      <c r="H619" s="43"/>
      <c r="I619" s="43"/>
      <c r="J619" s="43"/>
      <c r="K619" s="43"/>
      <c r="L619" s="43"/>
      <c r="M619" s="43"/>
      <c r="N619" s="47"/>
      <c r="O619" s="43"/>
      <c r="P619" s="48"/>
      <c r="Q619" s="41"/>
      <c r="R619" s="15" t="s">
        <v>24</v>
      </c>
      <c r="S619" s="15">
        <v>0</v>
      </c>
    </row>
    <row r="620" spans="1:19" ht="18" x14ac:dyDescent="0.2">
      <c r="A620" s="49"/>
      <c r="B620" s="65"/>
      <c r="C620" s="50"/>
      <c r="D620" s="45" t="s">
        <v>431</v>
      </c>
      <c r="E620" s="46">
        <v>210</v>
      </c>
      <c r="F620" s="38">
        <v>0</v>
      </c>
      <c r="G620" s="38">
        <v>0</v>
      </c>
      <c r="H620" s="49"/>
      <c r="I620" s="49"/>
      <c r="J620" s="49"/>
      <c r="K620" s="49"/>
      <c r="L620" s="49"/>
      <c r="M620" s="49"/>
      <c r="N620" s="51"/>
      <c r="O620" s="49"/>
      <c r="P620" s="52"/>
      <c r="Q620" s="41"/>
      <c r="R620" s="15" t="s">
        <v>24</v>
      </c>
      <c r="S620" s="15">
        <v>0</v>
      </c>
    </row>
    <row r="621" spans="1:19" ht="19" x14ac:dyDescent="0.2">
      <c r="A621" s="33">
        <v>0</v>
      </c>
      <c r="B621" s="63" t="s">
        <v>444</v>
      </c>
      <c r="C621" s="34" t="s">
        <v>445</v>
      </c>
      <c r="D621" s="35" t="s">
        <v>429</v>
      </c>
      <c r="E621" s="36">
        <v>62.62</v>
      </c>
      <c r="F621" s="37" t="s">
        <v>22</v>
      </c>
      <c r="G621" s="38" t="e">
        <v>#VALUE!</v>
      </c>
      <c r="H621" s="39" t="s">
        <v>22</v>
      </c>
      <c r="I621" s="39" t="s">
        <v>22</v>
      </c>
      <c r="J621" s="33" t="s">
        <v>22</v>
      </c>
      <c r="K621" s="33" t="s">
        <v>22</v>
      </c>
      <c r="L621" s="33" t="s">
        <v>22</v>
      </c>
      <c r="M621" s="33">
        <v>128</v>
      </c>
      <c r="N621" s="40" t="e">
        <v>#VALUE!</v>
      </c>
      <c r="O621" s="33">
        <v>46</v>
      </c>
      <c r="P621" s="39" t="e">
        <v>#VALUE!</v>
      </c>
      <c r="Q621" s="41">
        <v>0</v>
      </c>
      <c r="R621" s="42" t="s">
        <v>24</v>
      </c>
      <c r="S621" s="15">
        <v>0</v>
      </c>
    </row>
    <row r="622" spans="1:19" ht="18" x14ac:dyDescent="0.2">
      <c r="A622" s="43"/>
      <c r="B622" s="64"/>
      <c r="C622" s="44"/>
      <c r="D622" s="45" t="s">
        <v>430</v>
      </c>
      <c r="E622" s="46">
        <v>48</v>
      </c>
      <c r="F622" s="38">
        <v>0</v>
      </c>
      <c r="G622" s="38">
        <v>0</v>
      </c>
      <c r="H622" s="43"/>
      <c r="I622" s="43"/>
      <c r="J622" s="43"/>
      <c r="K622" s="43"/>
      <c r="L622" s="43"/>
      <c r="M622" s="43"/>
      <c r="N622" s="47"/>
      <c r="O622" s="43"/>
      <c r="P622" s="48"/>
      <c r="Q622" s="41"/>
      <c r="R622" s="15" t="s">
        <v>24</v>
      </c>
      <c r="S622" s="15">
        <v>0</v>
      </c>
    </row>
    <row r="623" spans="1:19" ht="18" x14ac:dyDescent="0.2">
      <c r="A623" s="49"/>
      <c r="B623" s="65"/>
      <c r="C623" s="50"/>
      <c r="D623" s="45" t="s">
        <v>431</v>
      </c>
      <c r="E623" s="46">
        <v>75.5</v>
      </c>
      <c r="F623" s="38">
        <v>0</v>
      </c>
      <c r="G623" s="38">
        <v>0</v>
      </c>
      <c r="H623" s="49"/>
      <c r="I623" s="49"/>
      <c r="J623" s="49"/>
      <c r="K623" s="49"/>
      <c r="L623" s="49"/>
      <c r="M623" s="49"/>
      <c r="N623" s="51"/>
      <c r="O623" s="49"/>
      <c r="P623" s="52"/>
      <c r="Q623" s="41"/>
      <c r="R623" s="15" t="s">
        <v>24</v>
      </c>
      <c r="S623" s="15">
        <v>0</v>
      </c>
    </row>
    <row r="624" spans="1:19" ht="19" x14ac:dyDescent="0.2">
      <c r="A624" s="33">
        <v>0</v>
      </c>
      <c r="B624" s="63" t="s">
        <v>446</v>
      </c>
      <c r="C624" s="34" t="s">
        <v>434</v>
      </c>
      <c r="D624" s="35" t="s">
        <v>429</v>
      </c>
      <c r="E624" s="36">
        <v>136</v>
      </c>
      <c r="F624" s="37" t="s">
        <v>22</v>
      </c>
      <c r="G624" s="38" t="e">
        <v>#VALUE!</v>
      </c>
      <c r="H624" s="39" t="s">
        <v>22</v>
      </c>
      <c r="I624" s="39" t="s">
        <v>22</v>
      </c>
      <c r="J624" s="33" t="s">
        <v>22</v>
      </c>
      <c r="K624" s="33" t="s">
        <v>22</v>
      </c>
      <c r="L624" s="33" t="s">
        <v>22</v>
      </c>
      <c r="M624" s="33">
        <v>259</v>
      </c>
      <c r="N624" s="40" t="e">
        <v>#VALUE!</v>
      </c>
      <c r="O624" s="33">
        <v>32</v>
      </c>
      <c r="P624" s="39" t="e">
        <v>#VALUE!</v>
      </c>
      <c r="Q624" s="41">
        <v>0</v>
      </c>
      <c r="R624" s="42" t="s">
        <v>48</v>
      </c>
      <c r="S624" s="15">
        <v>0</v>
      </c>
    </row>
    <row r="625" spans="1:19" ht="18" x14ac:dyDescent="0.2">
      <c r="A625" s="43"/>
      <c r="B625" s="64"/>
      <c r="C625" s="44"/>
      <c r="D625" s="45" t="s">
        <v>430</v>
      </c>
      <c r="E625" s="46">
        <v>136</v>
      </c>
      <c r="F625" s="38">
        <v>0</v>
      </c>
      <c r="G625" s="38">
        <v>0</v>
      </c>
      <c r="H625" s="43"/>
      <c r="I625" s="43"/>
      <c r="J625" s="43"/>
      <c r="K625" s="43"/>
      <c r="L625" s="43"/>
      <c r="M625" s="43"/>
      <c r="N625" s="47"/>
      <c r="O625" s="43"/>
      <c r="P625" s="48"/>
      <c r="Q625" s="41"/>
      <c r="R625" s="42" t="s">
        <v>48</v>
      </c>
      <c r="S625" s="15">
        <v>0</v>
      </c>
    </row>
    <row r="626" spans="1:19" ht="18" x14ac:dyDescent="0.2">
      <c r="A626" s="49"/>
      <c r="B626" s="65"/>
      <c r="C626" s="50"/>
      <c r="D626" s="45" t="s">
        <v>431</v>
      </c>
      <c r="E626" s="46">
        <v>153</v>
      </c>
      <c r="F626" s="38">
        <v>0</v>
      </c>
      <c r="G626" s="38">
        <v>0</v>
      </c>
      <c r="H626" s="49"/>
      <c r="I626" s="49"/>
      <c r="J626" s="49"/>
      <c r="K626" s="49"/>
      <c r="L626" s="49"/>
      <c r="M626" s="49"/>
      <c r="N626" s="51"/>
      <c r="O626" s="49"/>
      <c r="P626" s="52"/>
      <c r="Q626" s="41"/>
      <c r="R626" s="42" t="s">
        <v>48</v>
      </c>
      <c r="S626" s="15">
        <v>0</v>
      </c>
    </row>
    <row r="627" spans="1:19" ht="19" x14ac:dyDescent="0.2">
      <c r="A627" s="33">
        <v>0</v>
      </c>
      <c r="B627" s="63" t="s">
        <v>447</v>
      </c>
      <c r="C627" s="34" t="s">
        <v>432</v>
      </c>
      <c r="D627" s="35" t="s">
        <v>429</v>
      </c>
      <c r="E627" s="36">
        <v>85.35</v>
      </c>
      <c r="F627" s="37" t="s">
        <v>22</v>
      </c>
      <c r="G627" s="38" t="e">
        <v>#VALUE!</v>
      </c>
      <c r="H627" s="39" t="s">
        <v>22</v>
      </c>
      <c r="I627" s="39" t="s">
        <v>22</v>
      </c>
      <c r="J627" s="33" t="s">
        <v>22</v>
      </c>
      <c r="K627" s="33" t="s">
        <v>22</v>
      </c>
      <c r="L627" s="33" t="s">
        <v>22</v>
      </c>
      <c r="M627" s="33">
        <v>24</v>
      </c>
      <c r="N627" s="40" t="e">
        <v>#VALUE!</v>
      </c>
      <c r="O627" s="33">
        <v>21</v>
      </c>
      <c r="P627" s="39" t="e">
        <v>#VALUE!</v>
      </c>
      <c r="Q627" s="41">
        <v>0</v>
      </c>
      <c r="R627" s="42" t="s">
        <v>24</v>
      </c>
      <c r="S627" s="15">
        <v>0</v>
      </c>
    </row>
    <row r="628" spans="1:19" ht="18" x14ac:dyDescent="0.2">
      <c r="A628" s="43"/>
      <c r="B628" s="64"/>
      <c r="C628" s="44"/>
      <c r="D628" s="45" t="s">
        <v>430</v>
      </c>
      <c r="E628" s="46">
        <v>80.5</v>
      </c>
      <c r="F628" s="38">
        <v>0</v>
      </c>
      <c r="G628" s="38">
        <v>0</v>
      </c>
      <c r="H628" s="43"/>
      <c r="I628" s="43"/>
      <c r="J628" s="43"/>
      <c r="K628" s="43"/>
      <c r="L628" s="43"/>
      <c r="M628" s="43"/>
      <c r="N628" s="47"/>
      <c r="O628" s="43"/>
      <c r="P628" s="48"/>
      <c r="Q628" s="41"/>
      <c r="R628" s="15" t="s">
        <v>24</v>
      </c>
      <c r="S628" s="15">
        <v>0</v>
      </c>
    </row>
    <row r="629" spans="1:19" ht="18" x14ac:dyDescent="0.2">
      <c r="A629" s="49"/>
      <c r="B629" s="65"/>
      <c r="C629" s="50"/>
      <c r="D629" s="45" t="s">
        <v>431</v>
      </c>
      <c r="E629" s="46">
        <v>85.35</v>
      </c>
      <c r="F629" s="38">
        <v>0</v>
      </c>
      <c r="G629" s="38">
        <v>0</v>
      </c>
      <c r="H629" s="49"/>
      <c r="I629" s="49"/>
      <c r="J629" s="49"/>
      <c r="K629" s="49"/>
      <c r="L629" s="49"/>
      <c r="M629" s="49"/>
      <c r="N629" s="51"/>
      <c r="O629" s="49"/>
      <c r="P629" s="52"/>
      <c r="Q629" s="41"/>
      <c r="R629" s="15" t="s">
        <v>24</v>
      </c>
      <c r="S629" s="15">
        <v>0</v>
      </c>
    </row>
    <row r="630" spans="1:19" ht="19" x14ac:dyDescent="0.2">
      <c r="A630" s="33">
        <v>0</v>
      </c>
      <c r="B630" s="63" t="s">
        <v>448</v>
      </c>
      <c r="C630" s="34" t="s">
        <v>87</v>
      </c>
      <c r="D630" s="35" t="s">
        <v>429</v>
      </c>
      <c r="E630" s="36">
        <v>62.6</v>
      </c>
      <c r="F630" s="37" t="s">
        <v>22</v>
      </c>
      <c r="G630" s="38" t="e">
        <v>#VALUE!</v>
      </c>
      <c r="H630" s="39" t="s">
        <v>22</v>
      </c>
      <c r="I630" s="39" t="s">
        <v>22</v>
      </c>
      <c r="J630" s="33" t="s">
        <v>22</v>
      </c>
      <c r="K630" s="33" t="s">
        <v>22</v>
      </c>
      <c r="L630" s="33" t="s">
        <v>22</v>
      </c>
      <c r="M630" s="33">
        <v>50</v>
      </c>
      <c r="N630" s="40" t="e">
        <v>#VALUE!</v>
      </c>
      <c r="O630" s="33">
        <v>34</v>
      </c>
      <c r="P630" s="39" t="e">
        <v>#VALUE!</v>
      </c>
      <c r="Q630" s="41">
        <v>0</v>
      </c>
      <c r="R630" s="42" t="s">
        <v>24</v>
      </c>
      <c r="S630" s="15">
        <v>0</v>
      </c>
    </row>
    <row r="631" spans="1:19" ht="18" x14ac:dyDescent="0.2">
      <c r="A631" s="43"/>
      <c r="B631" s="64"/>
      <c r="C631" s="44"/>
      <c r="D631" s="45" t="s">
        <v>430</v>
      </c>
      <c r="E631" s="46">
        <v>54.4</v>
      </c>
      <c r="F631" s="38">
        <v>0</v>
      </c>
      <c r="G631" s="38">
        <v>0</v>
      </c>
      <c r="H631" s="43"/>
      <c r="I631" s="43"/>
      <c r="J631" s="43"/>
      <c r="K631" s="43"/>
      <c r="L631" s="43"/>
      <c r="M631" s="43"/>
      <c r="N631" s="47"/>
      <c r="O631" s="43"/>
      <c r="P631" s="48"/>
      <c r="Q631" s="41"/>
      <c r="R631" s="15" t="s">
        <v>24</v>
      </c>
      <c r="S631" s="15">
        <v>0</v>
      </c>
    </row>
    <row r="632" spans="1:19" ht="18" x14ac:dyDescent="0.2">
      <c r="A632" s="49"/>
      <c r="B632" s="65"/>
      <c r="C632" s="50"/>
      <c r="D632" s="45" t="s">
        <v>431</v>
      </c>
      <c r="E632" s="46">
        <v>81.7</v>
      </c>
      <c r="F632" s="38">
        <v>0</v>
      </c>
      <c r="G632" s="38">
        <v>0</v>
      </c>
      <c r="H632" s="49"/>
      <c r="I632" s="49"/>
      <c r="J632" s="49"/>
      <c r="K632" s="49"/>
      <c r="L632" s="49"/>
      <c r="M632" s="49"/>
      <c r="N632" s="51"/>
      <c r="O632" s="49"/>
      <c r="P632" s="52"/>
      <c r="Q632" s="41"/>
      <c r="R632" s="15" t="s">
        <v>24</v>
      </c>
      <c r="S632" s="15">
        <v>0</v>
      </c>
    </row>
    <row r="633" spans="1:19" ht="19" x14ac:dyDescent="0.2">
      <c r="A633" s="33">
        <v>0</v>
      </c>
      <c r="B633" s="63" t="s">
        <v>449</v>
      </c>
      <c r="C633" s="34" t="s">
        <v>434</v>
      </c>
      <c r="D633" s="35" t="s">
        <v>429</v>
      </c>
      <c r="E633" s="36">
        <v>93.55</v>
      </c>
      <c r="F633" s="37" t="s">
        <v>22</v>
      </c>
      <c r="G633" s="38" t="e">
        <v>#VALUE!</v>
      </c>
      <c r="H633" s="39" t="s">
        <v>22</v>
      </c>
      <c r="I633" s="39" t="s">
        <v>22</v>
      </c>
      <c r="J633" s="33" t="s">
        <v>22</v>
      </c>
      <c r="K633" s="33" t="s">
        <v>22</v>
      </c>
      <c r="L633" s="33" t="s">
        <v>22</v>
      </c>
      <c r="M633" s="33">
        <v>70</v>
      </c>
      <c r="N633" s="40" t="e">
        <v>#VALUE!</v>
      </c>
      <c r="O633" s="33">
        <v>16</v>
      </c>
      <c r="P633" s="39" t="e">
        <v>#VALUE!</v>
      </c>
      <c r="Q633" s="41">
        <v>0</v>
      </c>
      <c r="R633" s="42" t="s">
        <v>60</v>
      </c>
      <c r="S633" s="15">
        <v>0</v>
      </c>
    </row>
    <row r="634" spans="1:19" ht="18" x14ac:dyDescent="0.2">
      <c r="A634" s="43"/>
      <c r="B634" s="64"/>
      <c r="C634" s="44"/>
      <c r="D634" s="45" t="s">
        <v>430</v>
      </c>
      <c r="E634" s="46">
        <v>67.12</v>
      </c>
      <c r="F634" s="38">
        <v>0</v>
      </c>
      <c r="G634" s="38">
        <v>0</v>
      </c>
      <c r="H634" s="43"/>
      <c r="I634" s="43"/>
      <c r="J634" s="43"/>
      <c r="K634" s="43"/>
      <c r="L634" s="43"/>
      <c r="M634" s="43"/>
      <c r="N634" s="47"/>
      <c r="O634" s="43"/>
      <c r="P634" s="48"/>
      <c r="Q634" s="41"/>
      <c r="R634" s="42" t="s">
        <v>60</v>
      </c>
      <c r="S634" s="15">
        <v>0</v>
      </c>
    </row>
    <row r="635" spans="1:19" ht="18" x14ac:dyDescent="0.2">
      <c r="A635" s="49"/>
      <c r="B635" s="65"/>
      <c r="C635" s="50"/>
      <c r="D635" s="45" t="s">
        <v>431</v>
      </c>
      <c r="E635" s="46">
        <v>110.7</v>
      </c>
      <c r="F635" s="38">
        <v>0</v>
      </c>
      <c r="G635" s="38">
        <v>0</v>
      </c>
      <c r="H635" s="49"/>
      <c r="I635" s="49"/>
      <c r="J635" s="49"/>
      <c r="K635" s="49"/>
      <c r="L635" s="49"/>
      <c r="M635" s="49"/>
      <c r="N635" s="51"/>
      <c r="O635" s="49"/>
      <c r="P635" s="52"/>
      <c r="Q635" s="41"/>
      <c r="R635" s="42" t="s">
        <v>60</v>
      </c>
      <c r="S635" s="15">
        <v>0</v>
      </c>
    </row>
    <row r="636" spans="1:19" ht="19" x14ac:dyDescent="0.2">
      <c r="A636" s="33">
        <v>0</v>
      </c>
      <c r="B636" s="63" t="s">
        <v>450</v>
      </c>
      <c r="C636" s="34" t="s">
        <v>451</v>
      </c>
      <c r="D636" s="35" t="s">
        <v>429</v>
      </c>
      <c r="E636" s="36" t="e">
        <v>#N/A</v>
      </c>
      <c r="F636" s="37" t="e">
        <v>#N/A</v>
      </c>
      <c r="G636" s="38" t="e">
        <v>#N/A</v>
      </c>
      <c r="H636" s="39" t="s">
        <v>22</v>
      </c>
      <c r="I636" s="39" t="s">
        <v>22</v>
      </c>
      <c r="J636" s="33" t="s">
        <v>22</v>
      </c>
      <c r="K636" s="33" t="s">
        <v>22</v>
      </c>
      <c r="L636" s="33" t="s">
        <v>22</v>
      </c>
      <c r="M636" s="33">
        <v>18</v>
      </c>
      <c r="N636" s="40" t="e">
        <v>#VALUE!</v>
      </c>
      <c r="O636" s="33">
        <v>7</v>
      </c>
      <c r="P636" s="39" t="e">
        <v>#VALUE!</v>
      </c>
      <c r="Q636" s="41">
        <v>0</v>
      </c>
      <c r="R636" s="42" t="s">
        <v>24</v>
      </c>
      <c r="S636" s="15">
        <v>0</v>
      </c>
    </row>
    <row r="637" spans="1:19" ht="18" x14ac:dyDescent="0.2">
      <c r="A637" s="43"/>
      <c r="B637" s="64"/>
      <c r="C637" s="44"/>
      <c r="D637" s="45" t="s">
        <v>430</v>
      </c>
      <c r="E637" s="46">
        <v>90</v>
      </c>
      <c r="F637" s="38">
        <v>0</v>
      </c>
      <c r="G637" s="38">
        <v>0</v>
      </c>
      <c r="H637" s="43"/>
      <c r="I637" s="43"/>
      <c r="J637" s="43"/>
      <c r="K637" s="43"/>
      <c r="L637" s="43"/>
      <c r="M637" s="43"/>
      <c r="N637" s="47"/>
      <c r="O637" s="43"/>
      <c r="P637" s="48"/>
      <c r="Q637" s="41"/>
      <c r="R637" s="15" t="s">
        <v>24</v>
      </c>
      <c r="S637" s="15">
        <v>0</v>
      </c>
    </row>
    <row r="638" spans="1:19" ht="18" x14ac:dyDescent="0.2">
      <c r="A638" s="49"/>
      <c r="B638" s="65"/>
      <c r="C638" s="50"/>
      <c r="D638" s="45" t="s">
        <v>431</v>
      </c>
      <c r="E638" s="46">
        <v>146</v>
      </c>
      <c r="F638" s="38">
        <v>0</v>
      </c>
      <c r="G638" s="38">
        <v>0</v>
      </c>
      <c r="H638" s="49"/>
      <c r="I638" s="49"/>
      <c r="J638" s="49"/>
      <c r="K638" s="49"/>
      <c r="L638" s="49"/>
      <c r="M638" s="49"/>
      <c r="N638" s="51"/>
      <c r="O638" s="49"/>
      <c r="P638" s="52"/>
      <c r="Q638" s="41"/>
      <c r="R638" s="15" t="s">
        <v>24</v>
      </c>
      <c r="S638" s="15">
        <v>0</v>
      </c>
    </row>
    <row r="639" spans="1:19" ht="19" x14ac:dyDescent="0.2">
      <c r="A639" s="33">
        <v>0</v>
      </c>
      <c r="B639" s="63" t="s">
        <v>452</v>
      </c>
      <c r="C639" s="34" t="s">
        <v>272</v>
      </c>
      <c r="D639" s="35" t="s">
        <v>429</v>
      </c>
      <c r="E639" s="36" t="e">
        <v>#N/A</v>
      </c>
      <c r="F639" s="37" t="e">
        <v>#N/A</v>
      </c>
      <c r="G639" s="38" t="e">
        <v>#N/A</v>
      </c>
      <c r="H639" s="39" t="s">
        <v>22</v>
      </c>
      <c r="I639" s="39" t="s">
        <v>22</v>
      </c>
      <c r="J639" s="33" t="s">
        <v>22</v>
      </c>
      <c r="K639" s="33" t="s">
        <v>22</v>
      </c>
      <c r="L639" s="33" t="s">
        <v>22</v>
      </c>
      <c r="M639" s="33">
        <v>20</v>
      </c>
      <c r="N639" s="40" t="e">
        <v>#VALUE!</v>
      </c>
      <c r="O639" s="33">
        <v>0</v>
      </c>
      <c r="P639" s="39" t="e">
        <v>#VALUE!</v>
      </c>
      <c r="Q639" s="41">
        <v>0</v>
      </c>
      <c r="R639" s="42" t="s">
        <v>24</v>
      </c>
      <c r="S639" s="15">
        <v>0</v>
      </c>
    </row>
    <row r="640" spans="1:19" ht="18" x14ac:dyDescent="0.2">
      <c r="A640" s="43"/>
      <c r="B640" s="64"/>
      <c r="C640" s="44"/>
      <c r="D640" s="45" t="s">
        <v>430</v>
      </c>
      <c r="E640" s="46">
        <v>85</v>
      </c>
      <c r="F640" s="38">
        <v>0</v>
      </c>
      <c r="G640" s="38">
        <v>0</v>
      </c>
      <c r="H640" s="43"/>
      <c r="I640" s="43"/>
      <c r="J640" s="43"/>
      <c r="K640" s="43"/>
      <c r="L640" s="43"/>
      <c r="M640" s="43"/>
      <c r="N640" s="47"/>
      <c r="O640" s="43"/>
      <c r="P640" s="48"/>
      <c r="Q640" s="41"/>
      <c r="R640" s="15" t="s">
        <v>24</v>
      </c>
      <c r="S640" s="15">
        <v>0</v>
      </c>
    </row>
    <row r="641" spans="1:19" ht="18" x14ac:dyDescent="0.2">
      <c r="A641" s="49"/>
      <c r="B641" s="65"/>
      <c r="C641" s="50"/>
      <c r="D641" s="45" t="s">
        <v>431</v>
      </c>
      <c r="E641" s="46">
        <v>172</v>
      </c>
      <c r="F641" s="38">
        <v>0</v>
      </c>
      <c r="G641" s="38">
        <v>0</v>
      </c>
      <c r="H641" s="49"/>
      <c r="I641" s="49"/>
      <c r="J641" s="49"/>
      <c r="K641" s="49"/>
      <c r="L641" s="49"/>
      <c r="M641" s="49"/>
      <c r="N641" s="51"/>
      <c r="O641" s="49"/>
      <c r="P641" s="52"/>
      <c r="Q641" s="41"/>
      <c r="R641" s="15" t="s">
        <v>24</v>
      </c>
      <c r="S641" s="15">
        <v>0</v>
      </c>
    </row>
    <row r="642" spans="1:19" ht="19" x14ac:dyDescent="0.2">
      <c r="A642" s="33">
        <v>0</v>
      </c>
      <c r="B642" s="63" t="s">
        <v>453</v>
      </c>
      <c r="C642" s="34" t="s">
        <v>272</v>
      </c>
      <c r="D642" s="35" t="s">
        <v>429</v>
      </c>
      <c r="E642" s="36">
        <v>88</v>
      </c>
      <c r="F642" s="37" t="s">
        <v>22</v>
      </c>
      <c r="G642" s="38" t="e">
        <v>#VALUE!</v>
      </c>
      <c r="H642" s="39" t="s">
        <v>22</v>
      </c>
      <c r="I642" s="39" t="s">
        <v>22</v>
      </c>
      <c r="J642" s="33" t="s">
        <v>22</v>
      </c>
      <c r="K642" s="33" t="s">
        <v>22</v>
      </c>
      <c r="L642" s="33" t="s">
        <v>22</v>
      </c>
      <c r="M642" s="33">
        <v>72</v>
      </c>
      <c r="N642" s="40" t="e">
        <v>#VALUE!</v>
      </c>
      <c r="O642" s="33">
        <v>13</v>
      </c>
      <c r="P642" s="39" t="e">
        <v>#VALUE!</v>
      </c>
      <c r="Q642" s="41">
        <v>0</v>
      </c>
      <c r="R642" s="42" t="s">
        <v>24</v>
      </c>
      <c r="S642" s="15">
        <v>0</v>
      </c>
    </row>
    <row r="643" spans="1:19" ht="18" x14ac:dyDescent="0.2">
      <c r="A643" s="43"/>
      <c r="B643" s="64"/>
      <c r="C643" s="44"/>
      <c r="D643" s="45" t="s">
        <v>430</v>
      </c>
      <c r="E643" s="46">
        <v>74</v>
      </c>
      <c r="F643" s="38">
        <v>0</v>
      </c>
      <c r="G643" s="38">
        <v>0</v>
      </c>
      <c r="H643" s="43"/>
      <c r="I643" s="43"/>
      <c r="J643" s="43"/>
      <c r="K643" s="43"/>
      <c r="L643" s="43"/>
      <c r="M643" s="43"/>
      <c r="N643" s="47"/>
      <c r="O643" s="43"/>
      <c r="P643" s="48"/>
      <c r="Q643" s="41"/>
      <c r="R643" s="15" t="s">
        <v>24</v>
      </c>
      <c r="S643" s="15">
        <v>0</v>
      </c>
    </row>
    <row r="644" spans="1:19" ht="18" x14ac:dyDescent="0.2">
      <c r="A644" s="49"/>
      <c r="B644" s="65"/>
      <c r="C644" s="50"/>
      <c r="D644" s="45" t="s">
        <v>431</v>
      </c>
      <c r="E644" s="46">
        <v>88</v>
      </c>
      <c r="F644" s="38">
        <v>0</v>
      </c>
      <c r="G644" s="38">
        <v>0</v>
      </c>
      <c r="H644" s="49"/>
      <c r="I644" s="49"/>
      <c r="J644" s="49"/>
      <c r="K644" s="49"/>
      <c r="L644" s="49"/>
      <c r="M644" s="49"/>
      <c r="N644" s="51"/>
      <c r="O644" s="49"/>
      <c r="P644" s="52"/>
      <c r="Q644" s="41"/>
      <c r="R644" s="15" t="s">
        <v>24</v>
      </c>
      <c r="S644" s="15">
        <v>0</v>
      </c>
    </row>
    <row r="645" spans="1:19" ht="19" x14ac:dyDescent="0.2">
      <c r="A645" s="33">
        <v>0</v>
      </c>
      <c r="B645" s="63" t="s">
        <v>454</v>
      </c>
      <c r="C645" s="34" t="s">
        <v>455</v>
      </c>
      <c r="D645" s="35" t="s">
        <v>429</v>
      </c>
      <c r="E645" s="36">
        <v>77.150000000000006</v>
      </c>
      <c r="F645" s="37" t="s">
        <v>22</v>
      </c>
      <c r="G645" s="38" t="e">
        <v>#VALUE!</v>
      </c>
      <c r="H645" s="39" t="s">
        <v>22</v>
      </c>
      <c r="I645" s="39" t="s">
        <v>22</v>
      </c>
      <c r="J645" s="33" t="s">
        <v>22</v>
      </c>
      <c r="K645" s="33" t="s">
        <v>22</v>
      </c>
      <c r="L645" s="33" t="s">
        <v>22</v>
      </c>
      <c r="M645" s="33">
        <v>28</v>
      </c>
      <c r="N645" s="40" t="e">
        <v>#VALUE!</v>
      </c>
      <c r="O645" s="33">
        <v>21</v>
      </c>
      <c r="P645" s="39" t="e">
        <v>#VALUE!</v>
      </c>
      <c r="Q645" s="41">
        <v>0</v>
      </c>
      <c r="R645" s="42" t="s">
        <v>24</v>
      </c>
      <c r="S645" s="15">
        <v>0</v>
      </c>
    </row>
    <row r="646" spans="1:19" ht="18" x14ac:dyDescent="0.2">
      <c r="A646" s="43"/>
      <c r="B646" s="64"/>
      <c r="C646" s="44"/>
      <c r="D646" s="45" t="s">
        <v>430</v>
      </c>
      <c r="E646" s="46">
        <v>77.150000000000006</v>
      </c>
      <c r="F646" s="38">
        <v>0</v>
      </c>
      <c r="G646" s="38">
        <v>0</v>
      </c>
      <c r="H646" s="43"/>
      <c r="I646" s="43"/>
      <c r="J646" s="43"/>
      <c r="K646" s="43"/>
      <c r="L646" s="43"/>
      <c r="M646" s="43"/>
      <c r="N646" s="47"/>
      <c r="O646" s="43"/>
      <c r="P646" s="48"/>
      <c r="Q646" s="41"/>
      <c r="R646" s="15" t="s">
        <v>24</v>
      </c>
      <c r="S646" s="15">
        <v>0</v>
      </c>
    </row>
    <row r="647" spans="1:19" ht="18" x14ac:dyDescent="0.2">
      <c r="A647" s="49"/>
      <c r="B647" s="65"/>
      <c r="C647" s="50"/>
      <c r="D647" s="45" t="s">
        <v>431</v>
      </c>
      <c r="E647" s="46">
        <v>106.13</v>
      </c>
      <c r="F647" s="38">
        <v>0</v>
      </c>
      <c r="G647" s="38">
        <v>0</v>
      </c>
      <c r="H647" s="49"/>
      <c r="I647" s="49"/>
      <c r="J647" s="49"/>
      <c r="K647" s="49"/>
      <c r="L647" s="49"/>
      <c r="M647" s="49"/>
      <c r="N647" s="51"/>
      <c r="O647" s="49"/>
      <c r="P647" s="52"/>
      <c r="Q647" s="41"/>
      <c r="R647" s="15" t="s">
        <v>24</v>
      </c>
      <c r="S647" s="15">
        <v>0</v>
      </c>
    </row>
    <row r="648" spans="1:19" ht="19" x14ac:dyDescent="0.2">
      <c r="A648" s="33">
        <v>0</v>
      </c>
      <c r="B648" s="63" t="s">
        <v>456</v>
      </c>
      <c r="C648" s="34" t="s">
        <v>205</v>
      </c>
      <c r="D648" s="35" t="s">
        <v>429</v>
      </c>
      <c r="E648" s="36">
        <v>64.239999999999995</v>
      </c>
      <c r="F648" s="37" t="s">
        <v>22</v>
      </c>
      <c r="G648" s="38" t="e">
        <v>#VALUE!</v>
      </c>
      <c r="H648" s="39" t="s">
        <v>22</v>
      </c>
      <c r="I648" s="39" t="s">
        <v>22</v>
      </c>
      <c r="J648" s="33" t="s">
        <v>22</v>
      </c>
      <c r="K648" s="33" t="s">
        <v>22</v>
      </c>
      <c r="L648" s="33" t="s">
        <v>22</v>
      </c>
      <c r="M648" s="33">
        <v>111</v>
      </c>
      <c r="N648" s="40" t="e">
        <v>#VALUE!</v>
      </c>
      <c r="O648" s="33">
        <v>14</v>
      </c>
      <c r="P648" s="39" t="e">
        <v>#VALUE!</v>
      </c>
      <c r="Q648" s="41">
        <v>0</v>
      </c>
      <c r="R648" s="42" t="s">
        <v>24</v>
      </c>
      <c r="S648" s="15">
        <v>0</v>
      </c>
    </row>
    <row r="649" spans="1:19" ht="18" x14ac:dyDescent="0.2">
      <c r="A649" s="43"/>
      <c r="B649" s="64"/>
      <c r="C649" s="44"/>
      <c r="D649" s="45" t="s">
        <v>430</v>
      </c>
      <c r="E649" s="46">
        <v>30.38</v>
      </c>
      <c r="F649" s="38">
        <v>0</v>
      </c>
      <c r="G649" s="38">
        <v>0</v>
      </c>
      <c r="H649" s="43"/>
      <c r="I649" s="43"/>
      <c r="J649" s="43"/>
      <c r="K649" s="43"/>
      <c r="L649" s="43"/>
      <c r="M649" s="43"/>
      <c r="N649" s="47"/>
      <c r="O649" s="43"/>
      <c r="P649" s="48"/>
      <c r="Q649" s="41"/>
      <c r="R649" s="15" t="s">
        <v>24</v>
      </c>
      <c r="S649" s="15">
        <v>0</v>
      </c>
    </row>
    <row r="650" spans="1:19" ht="18" x14ac:dyDescent="0.2">
      <c r="A650" s="49"/>
      <c r="B650" s="65"/>
      <c r="C650" s="50"/>
      <c r="D650" s="45" t="s">
        <v>431</v>
      </c>
      <c r="E650" s="46">
        <v>69.2</v>
      </c>
      <c r="F650" s="38">
        <v>0</v>
      </c>
      <c r="G650" s="38">
        <v>0</v>
      </c>
      <c r="H650" s="49"/>
      <c r="I650" s="49"/>
      <c r="J650" s="49"/>
      <c r="K650" s="49"/>
      <c r="L650" s="49"/>
      <c r="M650" s="49"/>
      <c r="N650" s="51"/>
      <c r="O650" s="49"/>
      <c r="P650" s="52"/>
      <c r="Q650" s="41"/>
      <c r="R650" s="15" t="s">
        <v>24</v>
      </c>
      <c r="S650" s="15">
        <v>0</v>
      </c>
    </row>
    <row r="651" spans="1:19" ht="19" x14ac:dyDescent="0.2">
      <c r="A651" s="33">
        <v>0</v>
      </c>
      <c r="B651" s="63" t="s">
        <v>457</v>
      </c>
      <c r="C651" s="34" t="s">
        <v>434</v>
      </c>
      <c r="D651" s="35" t="s">
        <v>429</v>
      </c>
      <c r="E651" s="36">
        <v>554.55999999999995</v>
      </c>
      <c r="F651" s="37" t="s">
        <v>22</v>
      </c>
      <c r="G651" s="38" t="e">
        <v>#VALUE!</v>
      </c>
      <c r="H651" s="39" t="s">
        <v>22</v>
      </c>
      <c r="I651" s="39" t="s">
        <v>22</v>
      </c>
      <c r="J651" s="33" t="s">
        <v>22</v>
      </c>
      <c r="K651" s="33" t="s">
        <v>22</v>
      </c>
      <c r="L651" s="33" t="s">
        <v>22</v>
      </c>
      <c r="M651" s="33">
        <v>21</v>
      </c>
      <c r="N651" s="40" t="e">
        <v>#VALUE!</v>
      </c>
      <c r="O651" s="33">
        <v>22</v>
      </c>
      <c r="P651" s="39" t="e">
        <v>#VALUE!</v>
      </c>
      <c r="Q651" s="41">
        <v>0</v>
      </c>
      <c r="R651" s="42" t="s">
        <v>48</v>
      </c>
      <c r="S651" s="15">
        <v>0</v>
      </c>
    </row>
    <row r="652" spans="1:19" ht="18" x14ac:dyDescent="0.2">
      <c r="A652" s="43"/>
      <c r="B652" s="64"/>
      <c r="C652" s="44"/>
      <c r="D652" s="45" t="s">
        <v>430</v>
      </c>
      <c r="E652" s="46">
        <v>322.95</v>
      </c>
      <c r="F652" s="38">
        <v>0</v>
      </c>
      <c r="G652" s="38">
        <v>0</v>
      </c>
      <c r="H652" s="43"/>
      <c r="I652" s="43"/>
      <c r="J652" s="43"/>
      <c r="K652" s="43"/>
      <c r="L652" s="43"/>
      <c r="M652" s="43"/>
      <c r="N652" s="47"/>
      <c r="O652" s="43"/>
      <c r="P652" s="48"/>
      <c r="Q652" s="41"/>
      <c r="R652" s="42" t="s">
        <v>48</v>
      </c>
      <c r="S652" s="15">
        <v>0</v>
      </c>
    </row>
    <row r="653" spans="1:19" ht="18" x14ac:dyDescent="0.2">
      <c r="A653" s="49"/>
      <c r="B653" s="65"/>
      <c r="C653" s="50"/>
      <c r="D653" s="45" t="s">
        <v>431</v>
      </c>
      <c r="E653" s="46">
        <v>554.55999999999995</v>
      </c>
      <c r="F653" s="38">
        <v>0</v>
      </c>
      <c r="G653" s="38">
        <v>0</v>
      </c>
      <c r="H653" s="49"/>
      <c r="I653" s="49"/>
      <c r="J653" s="49"/>
      <c r="K653" s="49"/>
      <c r="L653" s="49"/>
      <c r="M653" s="49"/>
      <c r="N653" s="51"/>
      <c r="O653" s="49"/>
      <c r="P653" s="52"/>
      <c r="Q653" s="41"/>
      <c r="R653" s="42" t="s">
        <v>48</v>
      </c>
      <c r="S653" s="15">
        <v>0</v>
      </c>
    </row>
    <row r="654" spans="1:19" ht="19" x14ac:dyDescent="0.2">
      <c r="A654" s="33">
        <v>0</v>
      </c>
      <c r="B654" s="63" t="s">
        <v>458</v>
      </c>
      <c r="C654" s="34" t="s">
        <v>440</v>
      </c>
      <c r="D654" s="35" t="s">
        <v>429</v>
      </c>
      <c r="E654" s="36">
        <v>66.349999999999994</v>
      </c>
      <c r="F654" s="37" t="s">
        <v>22</v>
      </c>
      <c r="G654" s="38" t="e">
        <v>#VALUE!</v>
      </c>
      <c r="H654" s="39" t="s">
        <v>22</v>
      </c>
      <c r="I654" s="39" t="s">
        <v>22</v>
      </c>
      <c r="J654" s="33" t="s">
        <v>22</v>
      </c>
      <c r="K654" s="33" t="s">
        <v>22</v>
      </c>
      <c r="L654" s="33" t="s">
        <v>22</v>
      </c>
      <c r="M654" s="33">
        <v>224</v>
      </c>
      <c r="N654" s="40" t="e">
        <v>#VALUE!</v>
      </c>
      <c r="O654" s="33">
        <v>64</v>
      </c>
      <c r="P654" s="39" t="e">
        <v>#VALUE!</v>
      </c>
      <c r="Q654" s="41">
        <v>0</v>
      </c>
      <c r="R654" s="42" t="s">
        <v>24</v>
      </c>
      <c r="S654" s="15">
        <v>0</v>
      </c>
    </row>
    <row r="655" spans="1:19" ht="18" x14ac:dyDescent="0.2">
      <c r="A655" s="43"/>
      <c r="B655" s="64"/>
      <c r="C655" s="44"/>
      <c r="D655" s="45" t="s">
        <v>430</v>
      </c>
      <c r="E655" s="46">
        <v>66.349999999999994</v>
      </c>
      <c r="F655" s="38">
        <v>0</v>
      </c>
      <c r="G655" s="38">
        <v>0</v>
      </c>
      <c r="H655" s="43"/>
      <c r="I655" s="43"/>
      <c r="J655" s="43"/>
      <c r="K655" s="43"/>
      <c r="L655" s="43"/>
      <c r="M655" s="43"/>
      <c r="N655" s="47"/>
      <c r="O655" s="43"/>
      <c r="P655" s="48"/>
      <c r="Q655" s="41"/>
      <c r="R655" s="15" t="s">
        <v>24</v>
      </c>
      <c r="S655" s="15">
        <v>0</v>
      </c>
    </row>
    <row r="656" spans="1:19" ht="18" x14ac:dyDescent="0.2">
      <c r="A656" s="49"/>
      <c r="B656" s="65"/>
      <c r="C656" s="50"/>
      <c r="D656" s="45" t="s">
        <v>431</v>
      </c>
      <c r="E656" s="46">
        <v>184.03</v>
      </c>
      <c r="F656" s="38">
        <v>0</v>
      </c>
      <c r="G656" s="38">
        <v>0</v>
      </c>
      <c r="H656" s="49"/>
      <c r="I656" s="49"/>
      <c r="J656" s="49"/>
      <c r="K656" s="49"/>
      <c r="L656" s="49"/>
      <c r="M656" s="49"/>
      <c r="N656" s="51"/>
      <c r="O656" s="49"/>
      <c r="P656" s="52"/>
      <c r="Q656" s="41"/>
      <c r="R656" s="15" t="s">
        <v>24</v>
      </c>
      <c r="S656" s="15">
        <v>0</v>
      </c>
    </row>
    <row r="657" spans="1:19" ht="19" x14ac:dyDescent="0.2">
      <c r="A657" s="33">
        <v>0</v>
      </c>
      <c r="B657" s="63" t="s">
        <v>459</v>
      </c>
      <c r="C657" s="34" t="s">
        <v>218</v>
      </c>
      <c r="D657" s="35" t="s">
        <v>429</v>
      </c>
      <c r="E657" s="36">
        <v>91</v>
      </c>
      <c r="F657" s="37" t="s">
        <v>22</v>
      </c>
      <c r="G657" s="38" t="e">
        <v>#VALUE!</v>
      </c>
      <c r="H657" s="39" t="s">
        <v>22</v>
      </c>
      <c r="I657" s="39" t="s">
        <v>22</v>
      </c>
      <c r="J657" s="33" t="s">
        <v>22</v>
      </c>
      <c r="K657" s="33" t="s">
        <v>22</v>
      </c>
      <c r="L657" s="33" t="s">
        <v>22</v>
      </c>
      <c r="M657" s="33">
        <v>106</v>
      </c>
      <c r="N657" s="40" t="e">
        <v>#VALUE!</v>
      </c>
      <c r="O657" s="33">
        <v>68</v>
      </c>
      <c r="P657" s="39" t="e">
        <v>#VALUE!</v>
      </c>
      <c r="Q657" s="41">
        <v>0</v>
      </c>
      <c r="R657" s="42" t="s">
        <v>24</v>
      </c>
      <c r="S657" s="15">
        <v>0</v>
      </c>
    </row>
    <row r="658" spans="1:19" ht="18" x14ac:dyDescent="0.2">
      <c r="A658" s="43"/>
      <c r="B658" s="64"/>
      <c r="C658" s="44"/>
      <c r="D658" s="45" t="s">
        <v>430</v>
      </c>
      <c r="E658" s="46">
        <v>84.79</v>
      </c>
      <c r="F658" s="38">
        <v>0</v>
      </c>
      <c r="G658" s="38">
        <v>0</v>
      </c>
      <c r="H658" s="43"/>
      <c r="I658" s="43"/>
      <c r="J658" s="43"/>
      <c r="K658" s="43"/>
      <c r="L658" s="43"/>
      <c r="M658" s="43"/>
      <c r="N658" s="47"/>
      <c r="O658" s="43"/>
      <c r="P658" s="48"/>
      <c r="Q658" s="41"/>
      <c r="R658" s="15" t="s">
        <v>24</v>
      </c>
      <c r="S658" s="15">
        <v>0</v>
      </c>
    </row>
    <row r="659" spans="1:19" ht="18" x14ac:dyDescent="0.2">
      <c r="A659" s="49"/>
      <c r="B659" s="65"/>
      <c r="C659" s="50"/>
      <c r="D659" s="45" t="s">
        <v>431</v>
      </c>
      <c r="E659" s="46">
        <v>123.06</v>
      </c>
      <c r="F659" s="38">
        <v>0</v>
      </c>
      <c r="G659" s="38">
        <v>0</v>
      </c>
      <c r="H659" s="49"/>
      <c r="I659" s="49"/>
      <c r="J659" s="49"/>
      <c r="K659" s="49"/>
      <c r="L659" s="49"/>
      <c r="M659" s="49"/>
      <c r="N659" s="51"/>
      <c r="O659" s="49"/>
      <c r="P659" s="52"/>
      <c r="Q659" s="41"/>
      <c r="R659" s="15" t="s">
        <v>24</v>
      </c>
      <c r="S659" s="15">
        <v>0</v>
      </c>
    </row>
    <row r="660" spans="1:19" ht="19" x14ac:dyDescent="0.2">
      <c r="A660" s="33">
        <v>0</v>
      </c>
      <c r="B660" s="63" t="s">
        <v>460</v>
      </c>
      <c r="C660" s="34" t="s">
        <v>461</v>
      </c>
      <c r="D660" s="35" t="s">
        <v>429</v>
      </c>
      <c r="E660" s="36">
        <v>96.01</v>
      </c>
      <c r="F660" s="37" t="s">
        <v>22</v>
      </c>
      <c r="G660" s="38" t="e">
        <v>#VALUE!</v>
      </c>
      <c r="H660" s="39" t="s">
        <v>22</v>
      </c>
      <c r="I660" s="39" t="s">
        <v>22</v>
      </c>
      <c r="J660" s="33" t="s">
        <v>22</v>
      </c>
      <c r="K660" s="33" t="s">
        <v>22</v>
      </c>
      <c r="L660" s="33" t="s">
        <v>22</v>
      </c>
      <c r="M660" s="33">
        <v>27</v>
      </c>
      <c r="N660" s="40" t="e">
        <v>#VALUE!</v>
      </c>
      <c r="O660" s="33">
        <v>0</v>
      </c>
      <c r="P660" s="39" t="e">
        <v>#VALUE!</v>
      </c>
      <c r="Q660" s="41">
        <v>0</v>
      </c>
      <c r="R660" s="42" t="s">
        <v>24</v>
      </c>
      <c r="S660" s="15">
        <v>0</v>
      </c>
    </row>
    <row r="661" spans="1:19" ht="18" x14ac:dyDescent="0.2">
      <c r="A661" s="43"/>
      <c r="B661" s="64"/>
      <c r="C661" s="44"/>
      <c r="D661" s="45" t="s">
        <v>430</v>
      </c>
      <c r="E661" s="46">
        <v>83.98</v>
      </c>
      <c r="F661" s="38">
        <v>0</v>
      </c>
      <c r="G661" s="38">
        <v>0</v>
      </c>
      <c r="H661" s="43"/>
      <c r="I661" s="43"/>
      <c r="J661" s="43"/>
      <c r="K661" s="43"/>
      <c r="L661" s="43"/>
      <c r="M661" s="43"/>
      <c r="N661" s="47"/>
      <c r="O661" s="43"/>
      <c r="P661" s="48"/>
      <c r="Q661" s="41"/>
      <c r="R661" s="15" t="s">
        <v>24</v>
      </c>
      <c r="S661" s="15">
        <v>0</v>
      </c>
    </row>
    <row r="662" spans="1:19" ht="18" x14ac:dyDescent="0.2">
      <c r="A662" s="49"/>
      <c r="B662" s="65"/>
      <c r="C662" s="50"/>
      <c r="D662" s="45" t="s">
        <v>431</v>
      </c>
      <c r="E662" s="46">
        <v>143.41999999999999</v>
      </c>
      <c r="F662" s="38">
        <v>0</v>
      </c>
      <c r="G662" s="38">
        <v>0</v>
      </c>
      <c r="H662" s="49"/>
      <c r="I662" s="49"/>
      <c r="J662" s="49"/>
      <c r="K662" s="49"/>
      <c r="L662" s="49"/>
      <c r="M662" s="49"/>
      <c r="N662" s="51"/>
      <c r="O662" s="49"/>
      <c r="P662" s="52"/>
      <c r="Q662" s="41"/>
      <c r="R662" s="15" t="s">
        <v>24</v>
      </c>
      <c r="S662" s="15">
        <v>0</v>
      </c>
    </row>
    <row r="663" spans="1:19" ht="19" x14ac:dyDescent="0.2">
      <c r="A663" s="33">
        <v>0</v>
      </c>
      <c r="B663" s="63" t="s">
        <v>462</v>
      </c>
      <c r="C663" s="34" t="s">
        <v>463</v>
      </c>
      <c r="D663" s="35" t="s">
        <v>429</v>
      </c>
      <c r="E663" s="36">
        <v>98.75</v>
      </c>
      <c r="F663" s="37" t="s">
        <v>22</v>
      </c>
      <c r="G663" s="38" t="e">
        <v>#VALUE!</v>
      </c>
      <c r="H663" s="39" t="s">
        <v>22</v>
      </c>
      <c r="I663" s="39" t="s">
        <v>22</v>
      </c>
      <c r="J663" s="33" t="s">
        <v>22</v>
      </c>
      <c r="K663" s="33" t="s">
        <v>22</v>
      </c>
      <c r="L663" s="33" t="s">
        <v>22</v>
      </c>
      <c r="M663" s="33">
        <v>36</v>
      </c>
      <c r="N663" s="40" t="e">
        <v>#VALUE!</v>
      </c>
      <c r="O663" s="33">
        <v>19</v>
      </c>
      <c r="P663" s="39" t="e">
        <v>#VALUE!</v>
      </c>
      <c r="Q663" s="41">
        <v>0</v>
      </c>
      <c r="R663" s="42" t="s">
        <v>24</v>
      </c>
      <c r="S663" s="15">
        <v>0</v>
      </c>
    </row>
    <row r="664" spans="1:19" ht="18" x14ac:dyDescent="0.2">
      <c r="A664" s="43"/>
      <c r="B664" s="64"/>
      <c r="C664" s="44"/>
      <c r="D664" s="45" t="s">
        <v>430</v>
      </c>
      <c r="E664" s="46">
        <v>98.75</v>
      </c>
      <c r="F664" s="38">
        <v>0</v>
      </c>
      <c r="G664" s="38">
        <v>0</v>
      </c>
      <c r="H664" s="43"/>
      <c r="I664" s="43"/>
      <c r="J664" s="43"/>
      <c r="K664" s="43"/>
      <c r="L664" s="43"/>
      <c r="M664" s="43"/>
      <c r="N664" s="47"/>
      <c r="O664" s="43"/>
      <c r="P664" s="48"/>
      <c r="Q664" s="41"/>
      <c r="R664" s="15" t="s">
        <v>24</v>
      </c>
      <c r="S664" s="15">
        <v>0</v>
      </c>
    </row>
    <row r="665" spans="1:19" ht="18" x14ac:dyDescent="0.2">
      <c r="A665" s="49"/>
      <c r="B665" s="65"/>
      <c r="C665" s="50"/>
      <c r="D665" s="45" t="s">
        <v>431</v>
      </c>
      <c r="E665" s="46">
        <v>108.73</v>
      </c>
      <c r="F665" s="38">
        <v>0</v>
      </c>
      <c r="G665" s="38">
        <v>0</v>
      </c>
      <c r="H665" s="49"/>
      <c r="I665" s="49"/>
      <c r="J665" s="49"/>
      <c r="K665" s="49"/>
      <c r="L665" s="49"/>
      <c r="M665" s="49"/>
      <c r="N665" s="51"/>
      <c r="O665" s="49"/>
      <c r="P665" s="52"/>
      <c r="Q665" s="41"/>
      <c r="R665" s="15" t="s">
        <v>24</v>
      </c>
      <c r="S665" s="15">
        <v>0</v>
      </c>
    </row>
    <row r="666" spans="1:19" ht="19" x14ac:dyDescent="0.2">
      <c r="A666" s="33">
        <v>0</v>
      </c>
      <c r="B666" s="63" t="s">
        <v>464</v>
      </c>
      <c r="C666" s="34" t="s">
        <v>217</v>
      </c>
      <c r="D666" s="35" t="s">
        <v>429</v>
      </c>
      <c r="E666" s="36" t="e">
        <v>#N/A</v>
      </c>
      <c r="F666" s="37" t="e">
        <v>#N/A</v>
      </c>
      <c r="G666" s="38" t="e">
        <v>#N/A</v>
      </c>
      <c r="H666" s="39" t="s">
        <v>22</v>
      </c>
      <c r="I666" s="39" t="s">
        <v>22</v>
      </c>
      <c r="J666" s="33" t="s">
        <v>22</v>
      </c>
      <c r="K666" s="33" t="s">
        <v>22</v>
      </c>
      <c r="L666" s="33" t="s">
        <v>22</v>
      </c>
      <c r="M666" s="33">
        <v>47</v>
      </c>
      <c r="N666" s="40" t="e">
        <v>#VALUE!</v>
      </c>
      <c r="O666" s="33">
        <v>47</v>
      </c>
      <c r="P666" s="39" t="e">
        <v>#VALUE!</v>
      </c>
      <c r="Q666" s="41">
        <v>0</v>
      </c>
      <c r="R666" s="42" t="s">
        <v>24</v>
      </c>
      <c r="S666" s="15">
        <v>0</v>
      </c>
    </row>
    <row r="667" spans="1:19" ht="18" x14ac:dyDescent="0.2">
      <c r="A667" s="43"/>
      <c r="B667" s="64"/>
      <c r="C667" s="44"/>
      <c r="D667" s="45" t="s">
        <v>430</v>
      </c>
      <c r="E667" s="46">
        <v>52</v>
      </c>
      <c r="F667" s="38">
        <v>0</v>
      </c>
      <c r="G667" s="38">
        <v>0</v>
      </c>
      <c r="H667" s="43"/>
      <c r="I667" s="43"/>
      <c r="J667" s="43"/>
      <c r="K667" s="43"/>
      <c r="L667" s="43"/>
      <c r="M667" s="43"/>
      <c r="N667" s="47"/>
      <c r="O667" s="43"/>
      <c r="P667" s="48"/>
      <c r="Q667" s="41"/>
      <c r="R667" s="15" t="s">
        <v>24</v>
      </c>
      <c r="S667" s="15">
        <v>0</v>
      </c>
    </row>
    <row r="668" spans="1:19" ht="18" x14ac:dyDescent="0.2">
      <c r="A668" s="49"/>
      <c r="B668" s="65"/>
      <c r="C668" s="50"/>
      <c r="D668" s="45" t="s">
        <v>431</v>
      </c>
      <c r="E668" s="46">
        <v>153.5</v>
      </c>
      <c r="F668" s="38">
        <v>0</v>
      </c>
      <c r="G668" s="38">
        <v>0</v>
      </c>
      <c r="H668" s="49"/>
      <c r="I668" s="49"/>
      <c r="J668" s="49"/>
      <c r="K668" s="49"/>
      <c r="L668" s="49"/>
      <c r="M668" s="49"/>
      <c r="N668" s="51"/>
      <c r="O668" s="49"/>
      <c r="P668" s="52"/>
      <c r="Q668" s="41"/>
      <c r="R668" s="15" t="s">
        <v>24</v>
      </c>
      <c r="S668" s="15">
        <v>0</v>
      </c>
    </row>
    <row r="669" spans="1:19" ht="19" x14ac:dyDescent="0.2">
      <c r="A669" s="33">
        <v>0</v>
      </c>
      <c r="B669" s="63" t="s">
        <v>465</v>
      </c>
      <c r="C669" s="34" t="s">
        <v>22</v>
      </c>
      <c r="D669" s="35" t="s">
        <v>429</v>
      </c>
      <c r="E669" s="36">
        <v>103.87</v>
      </c>
      <c r="F669" s="37" t="s">
        <v>22</v>
      </c>
      <c r="G669" s="38" t="e">
        <v>#VALUE!</v>
      </c>
      <c r="H669" s="39" t="s">
        <v>22</v>
      </c>
      <c r="I669" s="39" t="s">
        <v>22</v>
      </c>
      <c r="J669" s="33" t="s">
        <v>22</v>
      </c>
      <c r="K669" s="33" t="s">
        <v>22</v>
      </c>
      <c r="L669" s="33" t="s">
        <v>22</v>
      </c>
      <c r="M669" s="33">
        <v>18</v>
      </c>
      <c r="N669" s="40" t="e">
        <v>#VALUE!</v>
      </c>
      <c r="O669" s="33">
        <v>0</v>
      </c>
      <c r="P669" s="39" t="e">
        <v>#VALUE!</v>
      </c>
      <c r="Q669" s="41">
        <v>0</v>
      </c>
      <c r="R669" s="42" t="s">
        <v>24</v>
      </c>
      <c r="S669" s="15">
        <v>0</v>
      </c>
    </row>
    <row r="670" spans="1:19" ht="18" x14ac:dyDescent="0.2">
      <c r="A670" s="43"/>
      <c r="B670" s="64"/>
      <c r="C670" s="44"/>
      <c r="D670" s="45" t="s">
        <v>430</v>
      </c>
      <c r="E670" s="46">
        <v>102.63</v>
      </c>
      <c r="F670" s="38">
        <v>0</v>
      </c>
      <c r="G670" s="38">
        <v>0</v>
      </c>
      <c r="H670" s="43"/>
      <c r="I670" s="43"/>
      <c r="J670" s="43"/>
      <c r="K670" s="43"/>
      <c r="L670" s="43"/>
      <c r="M670" s="43"/>
      <c r="N670" s="47"/>
      <c r="O670" s="43"/>
      <c r="P670" s="48"/>
      <c r="Q670" s="41"/>
      <c r="R670" s="15" t="s">
        <v>24</v>
      </c>
      <c r="S670" s="15">
        <v>0</v>
      </c>
    </row>
    <row r="671" spans="1:19" ht="18" x14ac:dyDescent="0.2">
      <c r="A671" s="49"/>
      <c r="B671" s="65"/>
      <c r="C671" s="50"/>
      <c r="D671" s="45" t="s">
        <v>431</v>
      </c>
      <c r="E671" s="46">
        <v>105.11</v>
      </c>
      <c r="F671" s="38">
        <v>0</v>
      </c>
      <c r="G671" s="38">
        <v>0</v>
      </c>
      <c r="H671" s="49"/>
      <c r="I671" s="49"/>
      <c r="J671" s="49"/>
      <c r="K671" s="49"/>
      <c r="L671" s="49"/>
      <c r="M671" s="49"/>
      <c r="N671" s="51"/>
      <c r="O671" s="49"/>
      <c r="P671" s="52"/>
      <c r="Q671" s="41"/>
      <c r="R671" s="15" t="s">
        <v>24</v>
      </c>
      <c r="S671" s="15">
        <v>0</v>
      </c>
    </row>
    <row r="672" spans="1:19" ht="19" x14ac:dyDescent="0.2">
      <c r="A672" s="33">
        <v>0</v>
      </c>
      <c r="B672" s="63" t="s">
        <v>466</v>
      </c>
      <c r="C672" s="34" t="s">
        <v>467</v>
      </c>
      <c r="D672" s="35" t="s">
        <v>429</v>
      </c>
      <c r="E672" s="36">
        <v>117</v>
      </c>
      <c r="F672" s="37" t="s">
        <v>22</v>
      </c>
      <c r="G672" s="38" t="e">
        <v>#VALUE!</v>
      </c>
      <c r="H672" s="39" t="s">
        <v>22</v>
      </c>
      <c r="I672" s="39" t="s">
        <v>22</v>
      </c>
      <c r="J672" s="33" t="s">
        <v>22</v>
      </c>
      <c r="K672" s="33" t="s">
        <v>22</v>
      </c>
      <c r="L672" s="33" t="s">
        <v>22</v>
      </c>
      <c r="M672" s="33">
        <v>166</v>
      </c>
      <c r="N672" s="40" t="e">
        <v>#VALUE!</v>
      </c>
      <c r="O672" s="33">
        <v>9</v>
      </c>
      <c r="P672" s="39" t="e">
        <v>#VALUE!</v>
      </c>
      <c r="Q672" s="41">
        <v>0</v>
      </c>
      <c r="R672" s="42" t="s">
        <v>24</v>
      </c>
      <c r="S672" s="15">
        <v>0</v>
      </c>
    </row>
    <row r="673" spans="1:19" ht="18" x14ac:dyDescent="0.2">
      <c r="A673" s="43"/>
      <c r="B673" s="64"/>
      <c r="C673" s="44"/>
      <c r="D673" s="45" t="s">
        <v>430</v>
      </c>
      <c r="E673" s="46">
        <v>95</v>
      </c>
      <c r="F673" s="38">
        <v>0</v>
      </c>
      <c r="G673" s="38">
        <v>0</v>
      </c>
      <c r="H673" s="43"/>
      <c r="I673" s="43"/>
      <c r="J673" s="43"/>
      <c r="K673" s="43"/>
      <c r="L673" s="43"/>
      <c r="M673" s="43"/>
      <c r="N673" s="47"/>
      <c r="O673" s="43"/>
      <c r="P673" s="48"/>
      <c r="Q673" s="41"/>
      <c r="R673" s="15" t="s">
        <v>24</v>
      </c>
      <c r="S673" s="15">
        <v>0</v>
      </c>
    </row>
    <row r="674" spans="1:19" ht="18" x14ac:dyDescent="0.2">
      <c r="A674" s="49"/>
      <c r="B674" s="65"/>
      <c r="C674" s="50"/>
      <c r="D674" s="45" t="s">
        <v>431</v>
      </c>
      <c r="E674" s="46">
        <v>381</v>
      </c>
      <c r="F674" s="38">
        <v>0</v>
      </c>
      <c r="G674" s="38">
        <v>0</v>
      </c>
      <c r="H674" s="49"/>
      <c r="I674" s="49"/>
      <c r="J674" s="49"/>
      <c r="K674" s="49"/>
      <c r="L674" s="49"/>
      <c r="M674" s="49"/>
      <c r="N674" s="51"/>
      <c r="O674" s="49"/>
      <c r="P674" s="52"/>
      <c r="Q674" s="41"/>
      <c r="R674" s="15" t="s">
        <v>24</v>
      </c>
      <c r="S674" s="15">
        <v>0</v>
      </c>
    </row>
    <row r="675" spans="1:19" ht="19" x14ac:dyDescent="0.2">
      <c r="A675" s="33">
        <v>0</v>
      </c>
      <c r="B675" s="63" t="s">
        <v>468</v>
      </c>
      <c r="C675" s="34" t="s">
        <v>469</v>
      </c>
      <c r="D675" s="35" t="s">
        <v>429</v>
      </c>
      <c r="E675" s="36">
        <v>90.8</v>
      </c>
      <c r="F675" s="37" t="s">
        <v>22</v>
      </c>
      <c r="G675" s="38" t="e">
        <v>#VALUE!</v>
      </c>
      <c r="H675" s="39" t="s">
        <v>22</v>
      </c>
      <c r="I675" s="39" t="s">
        <v>22</v>
      </c>
      <c r="J675" s="33" t="s">
        <v>22</v>
      </c>
      <c r="K675" s="33" t="s">
        <v>22</v>
      </c>
      <c r="L675" s="33" t="s">
        <v>22</v>
      </c>
      <c r="M675" s="33">
        <v>92</v>
      </c>
      <c r="N675" s="40" t="e">
        <v>#VALUE!</v>
      </c>
      <c r="O675" s="33">
        <v>21</v>
      </c>
      <c r="P675" s="39" t="e">
        <v>#VALUE!</v>
      </c>
      <c r="Q675" s="41">
        <v>0</v>
      </c>
      <c r="R675" s="42" t="s">
        <v>24</v>
      </c>
      <c r="S675" s="15">
        <v>0</v>
      </c>
    </row>
    <row r="676" spans="1:19" ht="18" x14ac:dyDescent="0.2">
      <c r="A676" s="43"/>
      <c r="B676" s="64"/>
      <c r="C676" s="44"/>
      <c r="D676" s="45" t="s">
        <v>430</v>
      </c>
      <c r="E676" s="46">
        <v>90.8</v>
      </c>
      <c r="F676" s="38">
        <v>0</v>
      </c>
      <c r="G676" s="38">
        <v>0</v>
      </c>
      <c r="H676" s="43"/>
      <c r="I676" s="43"/>
      <c r="J676" s="43"/>
      <c r="K676" s="43"/>
      <c r="L676" s="43"/>
      <c r="M676" s="43"/>
      <c r="N676" s="47"/>
      <c r="O676" s="43"/>
      <c r="P676" s="48"/>
      <c r="Q676" s="41"/>
      <c r="R676" s="15" t="s">
        <v>24</v>
      </c>
      <c r="S676" s="15">
        <v>0</v>
      </c>
    </row>
    <row r="677" spans="1:19" ht="18" x14ac:dyDescent="0.2">
      <c r="A677" s="49"/>
      <c r="B677" s="65"/>
      <c r="C677" s="50"/>
      <c r="D677" s="45" t="s">
        <v>431</v>
      </c>
      <c r="E677" s="46">
        <v>109</v>
      </c>
      <c r="F677" s="38">
        <v>0</v>
      </c>
      <c r="G677" s="38">
        <v>0</v>
      </c>
      <c r="H677" s="49"/>
      <c r="I677" s="49"/>
      <c r="J677" s="49"/>
      <c r="K677" s="49"/>
      <c r="L677" s="49"/>
      <c r="M677" s="49"/>
      <c r="N677" s="51"/>
      <c r="O677" s="49"/>
      <c r="P677" s="52"/>
      <c r="Q677" s="41"/>
      <c r="R677" s="15" t="s">
        <v>24</v>
      </c>
      <c r="S677" s="15">
        <v>0</v>
      </c>
    </row>
    <row r="678" spans="1:19" ht="19" x14ac:dyDescent="0.2">
      <c r="A678" s="33">
        <v>0</v>
      </c>
      <c r="B678" s="63" t="s">
        <v>470</v>
      </c>
      <c r="C678" s="34" t="s">
        <v>432</v>
      </c>
      <c r="D678" s="35" t="s">
        <v>429</v>
      </c>
      <c r="E678" s="36">
        <v>136</v>
      </c>
      <c r="F678" s="37" t="s">
        <v>22</v>
      </c>
      <c r="G678" s="38" t="e">
        <v>#VALUE!</v>
      </c>
      <c r="H678" s="39" t="s">
        <v>22</v>
      </c>
      <c r="I678" s="39" t="s">
        <v>22</v>
      </c>
      <c r="J678" s="33">
        <v>175</v>
      </c>
      <c r="K678" s="33" t="s">
        <v>22</v>
      </c>
      <c r="L678" s="33" t="s">
        <v>22</v>
      </c>
      <c r="M678" s="33">
        <v>225</v>
      </c>
      <c r="N678" s="40" t="e">
        <v>#VALUE!</v>
      </c>
      <c r="O678" s="33">
        <v>22</v>
      </c>
      <c r="P678" s="39" t="e">
        <v>#VALUE!</v>
      </c>
      <c r="Q678" s="41">
        <v>0</v>
      </c>
      <c r="R678" s="42" t="s">
        <v>48</v>
      </c>
      <c r="S678" s="15">
        <v>0</v>
      </c>
    </row>
    <row r="679" spans="1:19" ht="18" x14ac:dyDescent="0.2">
      <c r="A679" s="43"/>
      <c r="B679" s="64"/>
      <c r="C679" s="44"/>
      <c r="D679" s="45" t="s">
        <v>430</v>
      </c>
      <c r="E679" s="46">
        <v>136</v>
      </c>
      <c r="F679" s="38">
        <v>0</v>
      </c>
      <c r="G679" s="38">
        <v>0</v>
      </c>
      <c r="H679" s="43"/>
      <c r="I679" s="43"/>
      <c r="J679" s="43"/>
      <c r="K679" s="43"/>
      <c r="L679" s="43"/>
      <c r="M679" s="43"/>
      <c r="N679" s="47"/>
      <c r="O679" s="43"/>
      <c r="P679" s="48"/>
      <c r="Q679" s="41"/>
      <c r="R679" s="42" t="s">
        <v>48</v>
      </c>
      <c r="S679" s="15">
        <v>0</v>
      </c>
    </row>
    <row r="680" spans="1:19" ht="18" x14ac:dyDescent="0.2">
      <c r="A680" s="49"/>
      <c r="B680" s="65"/>
      <c r="C680" s="50"/>
      <c r="D680" s="45" t="s">
        <v>431</v>
      </c>
      <c r="E680" s="46">
        <v>136</v>
      </c>
      <c r="F680" s="38">
        <v>0</v>
      </c>
      <c r="G680" s="38">
        <v>0</v>
      </c>
      <c r="H680" s="49"/>
      <c r="I680" s="49"/>
      <c r="J680" s="49"/>
      <c r="K680" s="49"/>
      <c r="L680" s="49"/>
      <c r="M680" s="49"/>
      <c r="N680" s="51"/>
      <c r="O680" s="49"/>
      <c r="P680" s="52"/>
      <c r="Q680" s="41"/>
      <c r="R680" s="42" t="s">
        <v>48</v>
      </c>
      <c r="S680" s="15">
        <v>0</v>
      </c>
    </row>
    <row r="681" spans="1:19" ht="19" x14ac:dyDescent="0.2">
      <c r="A681" s="33">
        <v>0</v>
      </c>
      <c r="B681" s="63" t="s">
        <v>471</v>
      </c>
      <c r="C681" s="34" t="s">
        <v>472</v>
      </c>
      <c r="D681" s="35" t="s">
        <v>429</v>
      </c>
      <c r="E681" s="36">
        <v>84.9</v>
      </c>
      <c r="F681" s="37" t="s">
        <v>22</v>
      </c>
      <c r="G681" s="38" t="e">
        <v>#VALUE!</v>
      </c>
      <c r="H681" s="39" t="s">
        <v>22</v>
      </c>
      <c r="I681" s="39">
        <v>0</v>
      </c>
      <c r="J681" s="33">
        <v>58</v>
      </c>
      <c r="K681" s="33" t="s">
        <v>22</v>
      </c>
      <c r="L681" s="33" t="s">
        <v>22</v>
      </c>
      <c r="M681" s="33">
        <v>71</v>
      </c>
      <c r="N681" s="40" t="e">
        <v>#VALUE!</v>
      </c>
      <c r="O681" s="33">
        <v>23</v>
      </c>
      <c r="P681" s="39" t="s">
        <v>22</v>
      </c>
      <c r="Q681" s="41">
        <v>0</v>
      </c>
      <c r="R681" s="42" t="s">
        <v>24</v>
      </c>
      <c r="S681" s="15">
        <v>0</v>
      </c>
    </row>
    <row r="682" spans="1:19" ht="18" x14ac:dyDescent="0.2">
      <c r="A682" s="43"/>
      <c r="B682" s="64"/>
      <c r="C682" s="44"/>
      <c r="D682" s="45" t="s">
        <v>430</v>
      </c>
      <c r="E682" s="46">
        <v>53.89</v>
      </c>
      <c r="F682" s="38">
        <v>0</v>
      </c>
      <c r="G682" s="38">
        <v>0</v>
      </c>
      <c r="H682" s="43"/>
      <c r="I682" s="43"/>
      <c r="J682" s="43"/>
      <c r="K682" s="43"/>
      <c r="L682" s="43"/>
      <c r="M682" s="43"/>
      <c r="N682" s="47"/>
      <c r="O682" s="43"/>
      <c r="P682" s="48"/>
      <c r="Q682" s="41"/>
      <c r="R682" s="15" t="s">
        <v>24</v>
      </c>
      <c r="S682" s="15">
        <v>0</v>
      </c>
    </row>
    <row r="683" spans="1:19" ht="18" x14ac:dyDescent="0.2">
      <c r="A683" s="49"/>
      <c r="B683" s="65"/>
      <c r="C683" s="50"/>
      <c r="D683" s="45" t="s">
        <v>431</v>
      </c>
      <c r="E683" s="46">
        <v>90.61</v>
      </c>
      <c r="F683" s="38">
        <v>0</v>
      </c>
      <c r="G683" s="38">
        <v>0</v>
      </c>
      <c r="H683" s="49"/>
      <c r="I683" s="49"/>
      <c r="J683" s="49"/>
      <c r="K683" s="49"/>
      <c r="L683" s="49"/>
      <c r="M683" s="49"/>
      <c r="N683" s="51"/>
      <c r="O683" s="49"/>
      <c r="P683" s="52"/>
      <c r="Q683" s="41"/>
      <c r="R683" s="15" t="s">
        <v>24</v>
      </c>
      <c r="S683" s="15">
        <v>0</v>
      </c>
    </row>
    <row r="684" spans="1:19" ht="19" x14ac:dyDescent="0.2">
      <c r="A684" s="33">
        <v>0</v>
      </c>
      <c r="B684" s="63" t="s">
        <v>473</v>
      </c>
      <c r="C684" s="34" t="s">
        <v>474</v>
      </c>
      <c r="D684" s="35" t="s">
        <v>429</v>
      </c>
      <c r="E684" s="36">
        <v>142.04</v>
      </c>
      <c r="F684" s="37" t="s">
        <v>22</v>
      </c>
      <c r="G684" s="38" t="e">
        <v>#VALUE!</v>
      </c>
      <c r="H684" s="39" t="s">
        <v>22</v>
      </c>
      <c r="I684" s="39" t="s">
        <v>22</v>
      </c>
      <c r="J684" s="33" t="s">
        <v>22</v>
      </c>
      <c r="K684" s="33" t="s">
        <v>22</v>
      </c>
      <c r="L684" s="33" t="s">
        <v>22</v>
      </c>
      <c r="M684" s="33">
        <v>108</v>
      </c>
      <c r="N684" s="40" t="e">
        <v>#VALUE!</v>
      </c>
      <c r="O684" s="33">
        <v>3</v>
      </c>
      <c r="P684" s="39" t="e">
        <v>#VALUE!</v>
      </c>
      <c r="Q684" s="41">
        <v>0</v>
      </c>
      <c r="R684" s="42" t="s">
        <v>24</v>
      </c>
      <c r="S684" s="15">
        <v>0</v>
      </c>
    </row>
    <row r="685" spans="1:19" ht="18" x14ac:dyDescent="0.2">
      <c r="A685" s="43"/>
      <c r="B685" s="64"/>
      <c r="C685" s="44"/>
      <c r="D685" s="45" t="s">
        <v>430</v>
      </c>
      <c r="E685" s="46">
        <v>93</v>
      </c>
      <c r="F685" s="38">
        <v>0</v>
      </c>
      <c r="G685" s="38">
        <v>0</v>
      </c>
      <c r="H685" s="43"/>
      <c r="I685" s="43"/>
      <c r="J685" s="43"/>
      <c r="K685" s="43"/>
      <c r="L685" s="43"/>
      <c r="M685" s="43"/>
      <c r="N685" s="47"/>
      <c r="O685" s="43"/>
      <c r="P685" s="48"/>
      <c r="Q685" s="41"/>
      <c r="R685" s="15" t="s">
        <v>24</v>
      </c>
      <c r="S685" s="15">
        <v>0</v>
      </c>
    </row>
    <row r="686" spans="1:19" ht="18" x14ac:dyDescent="0.2">
      <c r="A686" s="49"/>
      <c r="B686" s="65"/>
      <c r="C686" s="50"/>
      <c r="D686" s="45" t="s">
        <v>431</v>
      </c>
      <c r="E686" s="46">
        <v>168.58</v>
      </c>
      <c r="F686" s="38">
        <v>0</v>
      </c>
      <c r="G686" s="38">
        <v>0</v>
      </c>
      <c r="H686" s="49"/>
      <c r="I686" s="49"/>
      <c r="J686" s="49"/>
      <c r="K686" s="49"/>
      <c r="L686" s="49"/>
      <c r="M686" s="49"/>
      <c r="N686" s="51"/>
      <c r="O686" s="49"/>
      <c r="P686" s="52"/>
      <c r="Q686" s="41"/>
      <c r="R686" s="15" t="s">
        <v>24</v>
      </c>
      <c r="S686" s="15">
        <v>0</v>
      </c>
    </row>
    <row r="687" spans="1:19" ht="19" x14ac:dyDescent="0.2">
      <c r="A687" s="33">
        <v>0</v>
      </c>
      <c r="B687" s="63" t="s">
        <v>475</v>
      </c>
      <c r="C687" s="34" t="s">
        <v>432</v>
      </c>
      <c r="D687" s="35" t="s">
        <v>429</v>
      </c>
      <c r="E687" s="36">
        <v>88.66</v>
      </c>
      <c r="F687" s="37">
        <v>0</v>
      </c>
      <c r="G687" s="38">
        <v>0</v>
      </c>
      <c r="H687" s="39" t="s">
        <v>22</v>
      </c>
      <c r="I687" s="39" t="s">
        <v>22</v>
      </c>
      <c r="J687" s="33" t="s">
        <v>22</v>
      </c>
      <c r="K687" s="33">
        <v>0</v>
      </c>
      <c r="L687" s="33">
        <v>0</v>
      </c>
      <c r="M687" s="33">
        <v>8</v>
      </c>
      <c r="N687" s="40">
        <v>0</v>
      </c>
      <c r="O687" s="33">
        <v>11</v>
      </c>
      <c r="P687" s="39" t="e">
        <v>#VALUE!</v>
      </c>
      <c r="Q687" s="41">
        <v>0</v>
      </c>
      <c r="R687" s="42" t="s">
        <v>24</v>
      </c>
      <c r="S687" s="15">
        <v>0</v>
      </c>
    </row>
    <row r="688" spans="1:19" ht="18" x14ac:dyDescent="0.2">
      <c r="A688" s="43"/>
      <c r="B688" s="64"/>
      <c r="C688" s="44"/>
      <c r="D688" s="45" t="s">
        <v>430</v>
      </c>
      <c r="E688" s="46">
        <v>88.66</v>
      </c>
      <c r="F688" s="38">
        <v>0</v>
      </c>
      <c r="G688" s="38">
        <v>0</v>
      </c>
      <c r="H688" s="43"/>
      <c r="I688" s="43"/>
      <c r="J688" s="43"/>
      <c r="K688" s="43"/>
      <c r="L688" s="43"/>
      <c r="M688" s="43"/>
      <c r="N688" s="47"/>
      <c r="O688" s="43"/>
      <c r="P688" s="48"/>
      <c r="Q688" s="41"/>
      <c r="R688" s="15" t="s">
        <v>24</v>
      </c>
      <c r="S688" s="15">
        <v>0</v>
      </c>
    </row>
    <row r="689" spans="1:19" ht="18" x14ac:dyDescent="0.2">
      <c r="A689" s="49"/>
      <c r="B689" s="65"/>
      <c r="C689" s="50"/>
      <c r="D689" s="45" t="s">
        <v>431</v>
      </c>
      <c r="E689" s="46">
        <v>88.66</v>
      </c>
      <c r="F689" s="38">
        <v>0</v>
      </c>
      <c r="G689" s="38">
        <v>0</v>
      </c>
      <c r="H689" s="49"/>
      <c r="I689" s="49"/>
      <c r="J689" s="49"/>
      <c r="K689" s="49"/>
      <c r="L689" s="49"/>
      <c r="M689" s="49"/>
      <c r="N689" s="51"/>
      <c r="O689" s="49"/>
      <c r="P689" s="52"/>
      <c r="Q689" s="41"/>
      <c r="R689" s="15" t="s">
        <v>24</v>
      </c>
      <c r="S689" s="15">
        <v>0</v>
      </c>
    </row>
    <row r="690" spans="1:19" ht="19" x14ac:dyDescent="0.2">
      <c r="A690" s="33">
        <v>0</v>
      </c>
      <c r="B690" s="63" t="s">
        <v>476</v>
      </c>
      <c r="C690" s="34" t="s">
        <v>90</v>
      </c>
      <c r="D690" s="35" t="s">
        <v>429</v>
      </c>
      <c r="E690" s="36">
        <v>80.69</v>
      </c>
      <c r="F690" s="37" t="s">
        <v>22</v>
      </c>
      <c r="G690" s="38" t="e">
        <v>#VALUE!</v>
      </c>
      <c r="H690" s="39" t="s">
        <v>22</v>
      </c>
      <c r="I690" s="39" t="s">
        <v>22</v>
      </c>
      <c r="J690" s="33" t="s">
        <v>22</v>
      </c>
      <c r="K690" s="33" t="s">
        <v>22</v>
      </c>
      <c r="L690" s="33" t="s">
        <v>22</v>
      </c>
      <c r="M690" s="33">
        <v>175</v>
      </c>
      <c r="N690" s="40" t="e">
        <v>#VALUE!</v>
      </c>
      <c r="O690" s="33">
        <v>7</v>
      </c>
      <c r="P690" s="39" t="e">
        <v>#VALUE!</v>
      </c>
      <c r="Q690" s="41">
        <v>0</v>
      </c>
      <c r="R690" s="42" t="s">
        <v>24</v>
      </c>
      <c r="S690" s="15">
        <v>0</v>
      </c>
    </row>
    <row r="691" spans="1:19" ht="18" x14ac:dyDescent="0.2">
      <c r="A691" s="43"/>
      <c r="B691" s="64"/>
      <c r="C691" s="44"/>
      <c r="D691" s="45" t="s">
        <v>430</v>
      </c>
      <c r="E691" s="46">
        <v>55.12</v>
      </c>
      <c r="F691" s="38">
        <v>0</v>
      </c>
      <c r="G691" s="38">
        <v>0</v>
      </c>
      <c r="H691" s="43"/>
      <c r="I691" s="43"/>
      <c r="J691" s="43"/>
      <c r="K691" s="43"/>
      <c r="L691" s="43"/>
      <c r="M691" s="43"/>
      <c r="N691" s="47"/>
      <c r="O691" s="43"/>
      <c r="P691" s="48"/>
      <c r="Q691" s="41"/>
      <c r="R691" s="15" t="s">
        <v>24</v>
      </c>
      <c r="S691" s="15">
        <v>0</v>
      </c>
    </row>
    <row r="692" spans="1:19" ht="18" x14ac:dyDescent="0.2">
      <c r="A692" s="49"/>
      <c r="B692" s="65"/>
      <c r="C692" s="50"/>
      <c r="D692" s="45" t="s">
        <v>431</v>
      </c>
      <c r="E692" s="46">
        <v>113.87</v>
      </c>
      <c r="F692" s="38">
        <v>0</v>
      </c>
      <c r="G692" s="38">
        <v>0</v>
      </c>
      <c r="H692" s="49"/>
      <c r="I692" s="49"/>
      <c r="J692" s="49"/>
      <c r="K692" s="49"/>
      <c r="L692" s="49"/>
      <c r="M692" s="49"/>
      <c r="N692" s="51"/>
      <c r="O692" s="49"/>
      <c r="P692" s="52"/>
      <c r="Q692" s="41"/>
      <c r="R692" s="15" t="s">
        <v>24</v>
      </c>
      <c r="S692" s="15">
        <v>0</v>
      </c>
    </row>
    <row r="693" spans="1:19" ht="19" x14ac:dyDescent="0.2">
      <c r="A693" s="33">
        <v>0</v>
      </c>
      <c r="B693" s="63" t="s">
        <v>477</v>
      </c>
      <c r="C693" s="34" t="s">
        <v>113</v>
      </c>
      <c r="D693" s="35" t="s">
        <v>429</v>
      </c>
      <c r="E693" s="36">
        <v>80.2</v>
      </c>
      <c r="F693" s="37" t="s">
        <v>22</v>
      </c>
      <c r="G693" s="38" t="e">
        <v>#VALUE!</v>
      </c>
      <c r="H693" s="39" t="s">
        <v>22</v>
      </c>
      <c r="I693" s="39" t="s">
        <v>22</v>
      </c>
      <c r="J693" s="33">
        <v>14</v>
      </c>
      <c r="K693" s="33" t="s">
        <v>22</v>
      </c>
      <c r="L693" s="33" t="s">
        <v>22</v>
      </c>
      <c r="M693" s="33">
        <v>16</v>
      </c>
      <c r="N693" s="40" t="e">
        <v>#VALUE!</v>
      </c>
      <c r="O693" s="33">
        <v>7</v>
      </c>
      <c r="P693" s="39" t="e">
        <v>#VALUE!</v>
      </c>
      <c r="Q693" s="41">
        <v>0</v>
      </c>
      <c r="R693" s="42" t="s">
        <v>24</v>
      </c>
      <c r="S693" s="15">
        <v>0</v>
      </c>
    </row>
    <row r="694" spans="1:19" ht="18" x14ac:dyDescent="0.2">
      <c r="A694" s="43"/>
      <c r="B694" s="64"/>
      <c r="C694" s="44"/>
      <c r="D694" s="45" t="s">
        <v>430</v>
      </c>
      <c r="E694" s="46">
        <v>50.64</v>
      </c>
      <c r="F694" s="38">
        <v>0</v>
      </c>
      <c r="G694" s="38">
        <v>0</v>
      </c>
      <c r="H694" s="43"/>
      <c r="I694" s="43"/>
      <c r="J694" s="43"/>
      <c r="K694" s="43"/>
      <c r="L694" s="43"/>
      <c r="M694" s="43"/>
      <c r="N694" s="47"/>
      <c r="O694" s="43"/>
      <c r="P694" s="48"/>
      <c r="Q694" s="41"/>
      <c r="R694" s="15" t="s">
        <v>24</v>
      </c>
      <c r="S694" s="15">
        <v>0</v>
      </c>
    </row>
    <row r="695" spans="1:19" ht="18" x14ac:dyDescent="0.2">
      <c r="A695" s="49"/>
      <c r="B695" s="65"/>
      <c r="C695" s="50"/>
      <c r="D695" s="45" t="s">
        <v>431</v>
      </c>
      <c r="E695" s="46">
        <v>113.66</v>
      </c>
      <c r="F695" s="38">
        <v>0</v>
      </c>
      <c r="G695" s="38">
        <v>0</v>
      </c>
      <c r="H695" s="49"/>
      <c r="I695" s="49"/>
      <c r="J695" s="49"/>
      <c r="K695" s="49"/>
      <c r="L695" s="49"/>
      <c r="M695" s="49"/>
      <c r="N695" s="51"/>
      <c r="O695" s="49"/>
      <c r="P695" s="52"/>
      <c r="Q695" s="41"/>
      <c r="R695" s="15" t="s">
        <v>24</v>
      </c>
      <c r="S695" s="15">
        <v>0</v>
      </c>
    </row>
    <row r="696" spans="1:19" ht="19" x14ac:dyDescent="0.2">
      <c r="A696" s="33">
        <v>0</v>
      </c>
      <c r="B696" s="66" t="s">
        <v>478</v>
      </c>
      <c r="C696" s="34" t="s">
        <v>193</v>
      </c>
      <c r="D696" s="35" t="s">
        <v>429</v>
      </c>
      <c r="E696" s="36" t="e">
        <v>#N/A</v>
      </c>
      <c r="F696" s="37" t="e">
        <v>#N/A</v>
      </c>
      <c r="G696" s="38" t="e">
        <v>#N/A</v>
      </c>
      <c r="H696" s="39" t="s">
        <v>479</v>
      </c>
      <c r="I696" s="39" t="s">
        <v>22</v>
      </c>
      <c r="J696" s="33" t="s">
        <v>22</v>
      </c>
      <c r="K696" s="33" t="s">
        <v>22</v>
      </c>
      <c r="L696" s="33" t="s">
        <v>22</v>
      </c>
      <c r="M696" s="33">
        <v>32</v>
      </c>
      <c r="N696" s="40" t="e">
        <v>#VALUE!</v>
      </c>
      <c r="O696" s="33">
        <v>37</v>
      </c>
      <c r="P696" s="39" t="e">
        <v>#VALUE!</v>
      </c>
      <c r="Q696" s="41">
        <v>0</v>
      </c>
      <c r="R696" s="42" t="s">
        <v>60</v>
      </c>
      <c r="S696" s="15" t="e">
        <v>#N/A</v>
      </c>
    </row>
    <row r="697" spans="1:19" ht="18" x14ac:dyDescent="0.2">
      <c r="A697" s="43"/>
      <c r="B697" s="67"/>
      <c r="C697" s="44"/>
      <c r="D697" s="45" t="s">
        <v>430</v>
      </c>
      <c r="E697" s="46">
        <v>318</v>
      </c>
      <c r="F697" s="38">
        <v>0</v>
      </c>
      <c r="G697" s="38">
        <v>0</v>
      </c>
      <c r="H697" s="43"/>
      <c r="I697" s="43"/>
      <c r="J697" s="43"/>
      <c r="K697" s="43"/>
      <c r="L697" s="43"/>
      <c r="M697" s="43"/>
      <c r="N697" s="47"/>
      <c r="O697" s="43"/>
      <c r="P697" s="48"/>
      <c r="Q697" s="41"/>
      <c r="R697" s="42" t="s">
        <v>60</v>
      </c>
      <c r="S697" s="15" t="e">
        <v>#N/A</v>
      </c>
    </row>
    <row r="698" spans="1:19" ht="18" x14ac:dyDescent="0.2">
      <c r="A698" s="49"/>
      <c r="B698" s="68"/>
      <c r="C698" s="50"/>
      <c r="D698" s="45" t="s">
        <v>431</v>
      </c>
      <c r="E698" s="46">
        <v>318</v>
      </c>
      <c r="F698" s="38">
        <v>0</v>
      </c>
      <c r="G698" s="38">
        <v>0</v>
      </c>
      <c r="H698" s="49"/>
      <c r="I698" s="49"/>
      <c r="J698" s="49"/>
      <c r="K698" s="49"/>
      <c r="L698" s="49"/>
      <c r="M698" s="49"/>
      <c r="N698" s="51"/>
      <c r="O698" s="49"/>
      <c r="P698" s="52"/>
      <c r="Q698" s="41"/>
      <c r="R698" s="42" t="s">
        <v>60</v>
      </c>
      <c r="S698" s="15" t="e">
        <v>#N/A</v>
      </c>
    </row>
  </sheetData>
  <autoFilter ref="A1:S698" xr:uid="{7007255E-BC98-4B39-B9C9-3E0196AD1B4B}"/>
  <mergeCells count="3016">
    <mergeCell ref="N696:N698"/>
    <mergeCell ref="O696:O698"/>
    <mergeCell ref="P696:P698"/>
    <mergeCell ref="Q696:Q698"/>
    <mergeCell ref="Q693:Q695"/>
    <mergeCell ref="A696:A698"/>
    <mergeCell ref="B696:B698"/>
    <mergeCell ref="C696:C698"/>
    <mergeCell ref="H696:H698"/>
    <mergeCell ref="I696:I698"/>
    <mergeCell ref="J696:J698"/>
    <mergeCell ref="K696:K698"/>
    <mergeCell ref="L696:L698"/>
    <mergeCell ref="M696:M698"/>
    <mergeCell ref="K693:K695"/>
    <mergeCell ref="L693:L695"/>
    <mergeCell ref="M693:M695"/>
    <mergeCell ref="N693:N695"/>
    <mergeCell ref="O693:O695"/>
    <mergeCell ref="P693:P695"/>
    <mergeCell ref="N690:N692"/>
    <mergeCell ref="O690:O692"/>
    <mergeCell ref="P690:P692"/>
    <mergeCell ref="Q690:Q692"/>
    <mergeCell ref="A693:A695"/>
    <mergeCell ref="B693:B695"/>
    <mergeCell ref="C693:C695"/>
    <mergeCell ref="H693:H695"/>
    <mergeCell ref="I693:I695"/>
    <mergeCell ref="J693:J695"/>
    <mergeCell ref="Q687:Q689"/>
    <mergeCell ref="A690:A692"/>
    <mergeCell ref="B690:B692"/>
    <mergeCell ref="C690:C692"/>
    <mergeCell ref="H690:H692"/>
    <mergeCell ref="I690:I692"/>
    <mergeCell ref="J690:J692"/>
    <mergeCell ref="K690:K692"/>
    <mergeCell ref="L690:L692"/>
    <mergeCell ref="M690:M692"/>
    <mergeCell ref="K687:K689"/>
    <mergeCell ref="L687:L689"/>
    <mergeCell ref="M687:M689"/>
    <mergeCell ref="N687:N689"/>
    <mergeCell ref="O687:O689"/>
    <mergeCell ref="P687:P689"/>
    <mergeCell ref="N684:N686"/>
    <mergeCell ref="O684:O686"/>
    <mergeCell ref="P684:P686"/>
    <mergeCell ref="Q684:Q686"/>
    <mergeCell ref="A687:A689"/>
    <mergeCell ref="B687:B689"/>
    <mergeCell ref="C687:C689"/>
    <mergeCell ref="H687:H689"/>
    <mergeCell ref="I687:I689"/>
    <mergeCell ref="J687:J689"/>
    <mergeCell ref="Q681:Q683"/>
    <mergeCell ref="A684:A686"/>
    <mergeCell ref="B684:B686"/>
    <mergeCell ref="C684:C686"/>
    <mergeCell ref="H684:H686"/>
    <mergeCell ref="I684:I686"/>
    <mergeCell ref="J684:J686"/>
    <mergeCell ref="K684:K686"/>
    <mergeCell ref="L684:L686"/>
    <mergeCell ref="M684:M686"/>
    <mergeCell ref="K681:K683"/>
    <mergeCell ref="L681:L683"/>
    <mergeCell ref="M681:M683"/>
    <mergeCell ref="N681:N683"/>
    <mergeCell ref="O681:O683"/>
    <mergeCell ref="P681:P683"/>
    <mergeCell ref="N678:N680"/>
    <mergeCell ref="O678:O680"/>
    <mergeCell ref="P678:P680"/>
    <mergeCell ref="Q678:Q680"/>
    <mergeCell ref="A681:A683"/>
    <mergeCell ref="B681:B683"/>
    <mergeCell ref="C681:C683"/>
    <mergeCell ref="H681:H683"/>
    <mergeCell ref="I681:I683"/>
    <mergeCell ref="J681:J683"/>
    <mergeCell ref="Q675:Q677"/>
    <mergeCell ref="A678:A680"/>
    <mergeCell ref="B678:B680"/>
    <mergeCell ref="C678:C680"/>
    <mergeCell ref="H678:H680"/>
    <mergeCell ref="I678:I680"/>
    <mergeCell ref="J678:J680"/>
    <mergeCell ref="K678:K680"/>
    <mergeCell ref="L678:L680"/>
    <mergeCell ref="M678:M680"/>
    <mergeCell ref="K675:K677"/>
    <mergeCell ref="L675:L677"/>
    <mergeCell ref="M675:M677"/>
    <mergeCell ref="N675:N677"/>
    <mergeCell ref="O675:O677"/>
    <mergeCell ref="P675:P677"/>
    <mergeCell ref="N672:N674"/>
    <mergeCell ref="O672:O674"/>
    <mergeCell ref="P672:P674"/>
    <mergeCell ref="Q672:Q674"/>
    <mergeCell ref="A675:A677"/>
    <mergeCell ref="B675:B677"/>
    <mergeCell ref="C675:C677"/>
    <mergeCell ref="H675:H677"/>
    <mergeCell ref="I675:I677"/>
    <mergeCell ref="J675:J677"/>
    <mergeCell ref="Q669:Q671"/>
    <mergeCell ref="A672:A674"/>
    <mergeCell ref="B672:B674"/>
    <mergeCell ref="C672:C674"/>
    <mergeCell ref="H672:H674"/>
    <mergeCell ref="I672:I674"/>
    <mergeCell ref="J672:J674"/>
    <mergeCell ref="K672:K674"/>
    <mergeCell ref="L672:L674"/>
    <mergeCell ref="M672:M674"/>
    <mergeCell ref="K669:K671"/>
    <mergeCell ref="L669:L671"/>
    <mergeCell ref="M669:M671"/>
    <mergeCell ref="N669:N671"/>
    <mergeCell ref="O669:O671"/>
    <mergeCell ref="P669:P671"/>
    <mergeCell ref="N666:N668"/>
    <mergeCell ref="O666:O668"/>
    <mergeCell ref="P666:P668"/>
    <mergeCell ref="Q666:Q668"/>
    <mergeCell ref="A669:A671"/>
    <mergeCell ref="B669:B671"/>
    <mergeCell ref="C669:C671"/>
    <mergeCell ref="H669:H671"/>
    <mergeCell ref="I669:I671"/>
    <mergeCell ref="J669:J671"/>
    <mergeCell ref="Q663:Q665"/>
    <mergeCell ref="A666:A668"/>
    <mergeCell ref="B666:B668"/>
    <mergeCell ref="C666:C668"/>
    <mergeCell ref="H666:H668"/>
    <mergeCell ref="I666:I668"/>
    <mergeCell ref="J666:J668"/>
    <mergeCell ref="K666:K668"/>
    <mergeCell ref="L666:L668"/>
    <mergeCell ref="M666:M668"/>
    <mergeCell ref="K663:K665"/>
    <mergeCell ref="L663:L665"/>
    <mergeCell ref="M663:M665"/>
    <mergeCell ref="N663:N665"/>
    <mergeCell ref="O663:O665"/>
    <mergeCell ref="P663:P665"/>
    <mergeCell ref="N660:N662"/>
    <mergeCell ref="O660:O662"/>
    <mergeCell ref="P660:P662"/>
    <mergeCell ref="Q660:Q662"/>
    <mergeCell ref="A663:A665"/>
    <mergeCell ref="B663:B665"/>
    <mergeCell ref="C663:C665"/>
    <mergeCell ref="H663:H665"/>
    <mergeCell ref="I663:I665"/>
    <mergeCell ref="J663:J665"/>
    <mergeCell ref="Q657:Q659"/>
    <mergeCell ref="A660:A662"/>
    <mergeCell ref="B660:B662"/>
    <mergeCell ref="C660:C662"/>
    <mergeCell ref="H660:H662"/>
    <mergeCell ref="I660:I662"/>
    <mergeCell ref="J660:J662"/>
    <mergeCell ref="K660:K662"/>
    <mergeCell ref="L660:L662"/>
    <mergeCell ref="M660:M662"/>
    <mergeCell ref="K657:K659"/>
    <mergeCell ref="L657:L659"/>
    <mergeCell ref="M657:M659"/>
    <mergeCell ref="N657:N659"/>
    <mergeCell ref="O657:O659"/>
    <mergeCell ref="P657:P659"/>
    <mergeCell ref="N654:N656"/>
    <mergeCell ref="O654:O656"/>
    <mergeCell ref="P654:P656"/>
    <mergeCell ref="Q654:Q656"/>
    <mergeCell ref="A657:A659"/>
    <mergeCell ref="B657:B659"/>
    <mergeCell ref="C657:C659"/>
    <mergeCell ref="H657:H659"/>
    <mergeCell ref="I657:I659"/>
    <mergeCell ref="J657:J659"/>
    <mergeCell ref="Q651:Q653"/>
    <mergeCell ref="A654:A656"/>
    <mergeCell ref="B654:B656"/>
    <mergeCell ref="C654:C656"/>
    <mergeCell ref="H654:H656"/>
    <mergeCell ref="I654:I656"/>
    <mergeCell ref="J654:J656"/>
    <mergeCell ref="K654:K656"/>
    <mergeCell ref="L654:L656"/>
    <mergeCell ref="M654:M656"/>
    <mergeCell ref="K651:K653"/>
    <mergeCell ref="L651:L653"/>
    <mergeCell ref="M651:M653"/>
    <mergeCell ref="N651:N653"/>
    <mergeCell ref="O651:O653"/>
    <mergeCell ref="P651:P653"/>
    <mergeCell ref="N648:N650"/>
    <mergeCell ref="O648:O650"/>
    <mergeCell ref="P648:P650"/>
    <mergeCell ref="Q648:Q650"/>
    <mergeCell ref="A651:A653"/>
    <mergeCell ref="B651:B653"/>
    <mergeCell ref="C651:C653"/>
    <mergeCell ref="H651:H653"/>
    <mergeCell ref="I651:I653"/>
    <mergeCell ref="J651:J653"/>
    <mergeCell ref="Q645:Q647"/>
    <mergeCell ref="A648:A650"/>
    <mergeCell ref="B648:B650"/>
    <mergeCell ref="C648:C650"/>
    <mergeCell ref="H648:H650"/>
    <mergeCell ref="I648:I650"/>
    <mergeCell ref="J648:J650"/>
    <mergeCell ref="K648:K650"/>
    <mergeCell ref="L648:L650"/>
    <mergeCell ref="M648:M650"/>
    <mergeCell ref="K645:K647"/>
    <mergeCell ref="L645:L647"/>
    <mergeCell ref="M645:M647"/>
    <mergeCell ref="N645:N647"/>
    <mergeCell ref="O645:O647"/>
    <mergeCell ref="P645:P647"/>
    <mergeCell ref="N642:N644"/>
    <mergeCell ref="O642:O644"/>
    <mergeCell ref="P642:P644"/>
    <mergeCell ref="Q642:Q644"/>
    <mergeCell ref="A645:A647"/>
    <mergeCell ref="B645:B647"/>
    <mergeCell ref="C645:C647"/>
    <mergeCell ref="H645:H647"/>
    <mergeCell ref="I645:I647"/>
    <mergeCell ref="J645:J647"/>
    <mergeCell ref="Q639:Q641"/>
    <mergeCell ref="A642:A644"/>
    <mergeCell ref="B642:B644"/>
    <mergeCell ref="C642:C644"/>
    <mergeCell ref="H642:H644"/>
    <mergeCell ref="I642:I644"/>
    <mergeCell ref="J642:J644"/>
    <mergeCell ref="K642:K644"/>
    <mergeCell ref="L642:L644"/>
    <mergeCell ref="M642:M644"/>
    <mergeCell ref="K639:K641"/>
    <mergeCell ref="L639:L641"/>
    <mergeCell ref="M639:M641"/>
    <mergeCell ref="N639:N641"/>
    <mergeCell ref="O639:O641"/>
    <mergeCell ref="P639:P641"/>
    <mergeCell ref="N636:N638"/>
    <mergeCell ref="O636:O638"/>
    <mergeCell ref="P636:P638"/>
    <mergeCell ref="Q636:Q638"/>
    <mergeCell ref="A639:A641"/>
    <mergeCell ref="B639:B641"/>
    <mergeCell ref="C639:C641"/>
    <mergeCell ref="H639:H641"/>
    <mergeCell ref="I639:I641"/>
    <mergeCell ref="J639:J641"/>
    <mergeCell ref="Q633:Q635"/>
    <mergeCell ref="A636:A638"/>
    <mergeCell ref="B636:B638"/>
    <mergeCell ref="C636:C638"/>
    <mergeCell ref="H636:H638"/>
    <mergeCell ref="I636:I638"/>
    <mergeCell ref="J636:J638"/>
    <mergeCell ref="K636:K638"/>
    <mergeCell ref="L636:L638"/>
    <mergeCell ref="M636:M638"/>
    <mergeCell ref="K633:K635"/>
    <mergeCell ref="L633:L635"/>
    <mergeCell ref="M633:M635"/>
    <mergeCell ref="N633:N635"/>
    <mergeCell ref="O633:O635"/>
    <mergeCell ref="P633:P635"/>
    <mergeCell ref="N630:N632"/>
    <mergeCell ref="O630:O632"/>
    <mergeCell ref="P630:P632"/>
    <mergeCell ref="Q630:Q632"/>
    <mergeCell ref="A633:A635"/>
    <mergeCell ref="B633:B635"/>
    <mergeCell ref="C633:C635"/>
    <mergeCell ref="H633:H635"/>
    <mergeCell ref="I633:I635"/>
    <mergeCell ref="J633:J635"/>
    <mergeCell ref="Q627:Q629"/>
    <mergeCell ref="A630:A632"/>
    <mergeCell ref="B630:B632"/>
    <mergeCell ref="C630:C632"/>
    <mergeCell ref="H630:H632"/>
    <mergeCell ref="I630:I632"/>
    <mergeCell ref="J630:J632"/>
    <mergeCell ref="K630:K632"/>
    <mergeCell ref="L630:L632"/>
    <mergeCell ref="M630:M632"/>
    <mergeCell ref="K627:K629"/>
    <mergeCell ref="L627:L629"/>
    <mergeCell ref="M627:M629"/>
    <mergeCell ref="N627:N629"/>
    <mergeCell ref="O627:O629"/>
    <mergeCell ref="P627:P629"/>
    <mergeCell ref="N624:N626"/>
    <mergeCell ref="O624:O626"/>
    <mergeCell ref="P624:P626"/>
    <mergeCell ref="Q624:Q626"/>
    <mergeCell ref="A627:A629"/>
    <mergeCell ref="B627:B629"/>
    <mergeCell ref="C627:C629"/>
    <mergeCell ref="H627:H629"/>
    <mergeCell ref="I627:I629"/>
    <mergeCell ref="J627:J629"/>
    <mergeCell ref="Q621:Q623"/>
    <mergeCell ref="A624:A626"/>
    <mergeCell ref="B624:B626"/>
    <mergeCell ref="C624:C626"/>
    <mergeCell ref="H624:H626"/>
    <mergeCell ref="I624:I626"/>
    <mergeCell ref="J624:J626"/>
    <mergeCell ref="K624:K626"/>
    <mergeCell ref="L624:L626"/>
    <mergeCell ref="M624:M626"/>
    <mergeCell ref="K621:K623"/>
    <mergeCell ref="L621:L623"/>
    <mergeCell ref="M621:M623"/>
    <mergeCell ref="N621:N623"/>
    <mergeCell ref="O621:O623"/>
    <mergeCell ref="P621:P623"/>
    <mergeCell ref="N618:N620"/>
    <mergeCell ref="O618:O620"/>
    <mergeCell ref="P618:P620"/>
    <mergeCell ref="Q618:Q620"/>
    <mergeCell ref="A621:A623"/>
    <mergeCell ref="B621:B623"/>
    <mergeCell ref="C621:C623"/>
    <mergeCell ref="H621:H623"/>
    <mergeCell ref="I621:I623"/>
    <mergeCell ref="J621:J623"/>
    <mergeCell ref="Q615:Q617"/>
    <mergeCell ref="A618:A620"/>
    <mergeCell ref="B618:B620"/>
    <mergeCell ref="C618:C620"/>
    <mergeCell ref="H618:H620"/>
    <mergeCell ref="I618:I620"/>
    <mergeCell ref="J618:J620"/>
    <mergeCell ref="K618:K620"/>
    <mergeCell ref="L618:L620"/>
    <mergeCell ref="M618:M620"/>
    <mergeCell ref="K615:K617"/>
    <mergeCell ref="L615:L617"/>
    <mergeCell ref="M615:M617"/>
    <mergeCell ref="N615:N617"/>
    <mergeCell ref="O615:O617"/>
    <mergeCell ref="P615:P617"/>
    <mergeCell ref="N612:N614"/>
    <mergeCell ref="O612:O614"/>
    <mergeCell ref="P612:P614"/>
    <mergeCell ref="Q612:Q614"/>
    <mergeCell ref="A615:A617"/>
    <mergeCell ref="B615:B617"/>
    <mergeCell ref="C615:C617"/>
    <mergeCell ref="H615:H617"/>
    <mergeCell ref="I615:I617"/>
    <mergeCell ref="J615:J617"/>
    <mergeCell ref="Q609:Q611"/>
    <mergeCell ref="A612:A614"/>
    <mergeCell ref="B612:B614"/>
    <mergeCell ref="C612:C614"/>
    <mergeCell ref="H612:H614"/>
    <mergeCell ref="I612:I614"/>
    <mergeCell ref="J612:J614"/>
    <mergeCell ref="K612:K614"/>
    <mergeCell ref="L612:L614"/>
    <mergeCell ref="M612:M614"/>
    <mergeCell ref="K609:K611"/>
    <mergeCell ref="L609:L611"/>
    <mergeCell ref="M609:M611"/>
    <mergeCell ref="N609:N611"/>
    <mergeCell ref="O609:O611"/>
    <mergeCell ref="P609:P611"/>
    <mergeCell ref="N606:N608"/>
    <mergeCell ref="O606:O608"/>
    <mergeCell ref="P606:P608"/>
    <mergeCell ref="Q606:Q608"/>
    <mergeCell ref="A609:A611"/>
    <mergeCell ref="B609:B611"/>
    <mergeCell ref="C609:C611"/>
    <mergeCell ref="H609:H611"/>
    <mergeCell ref="I609:I611"/>
    <mergeCell ref="J609:J611"/>
    <mergeCell ref="Q603:Q605"/>
    <mergeCell ref="A606:A608"/>
    <mergeCell ref="B606:B608"/>
    <mergeCell ref="C606:C608"/>
    <mergeCell ref="H606:H608"/>
    <mergeCell ref="I606:I608"/>
    <mergeCell ref="J606:J608"/>
    <mergeCell ref="K606:K608"/>
    <mergeCell ref="L606:L608"/>
    <mergeCell ref="M606:M608"/>
    <mergeCell ref="K603:K605"/>
    <mergeCell ref="L603:L605"/>
    <mergeCell ref="M603:M605"/>
    <mergeCell ref="N603:N605"/>
    <mergeCell ref="O603:O605"/>
    <mergeCell ref="P603:P605"/>
    <mergeCell ref="N600:N602"/>
    <mergeCell ref="O600:O602"/>
    <mergeCell ref="P600:P602"/>
    <mergeCell ref="Q600:Q602"/>
    <mergeCell ref="A603:A605"/>
    <mergeCell ref="B603:B605"/>
    <mergeCell ref="C603:C605"/>
    <mergeCell ref="H603:H605"/>
    <mergeCell ref="I603:I605"/>
    <mergeCell ref="J603:J605"/>
    <mergeCell ref="Q597:Q599"/>
    <mergeCell ref="A600:A602"/>
    <mergeCell ref="B600:B602"/>
    <mergeCell ref="C600:C602"/>
    <mergeCell ref="H600:H602"/>
    <mergeCell ref="I600:I602"/>
    <mergeCell ref="J600:J602"/>
    <mergeCell ref="K600:K602"/>
    <mergeCell ref="L600:L602"/>
    <mergeCell ref="M600:M602"/>
    <mergeCell ref="K597:K599"/>
    <mergeCell ref="L597:L599"/>
    <mergeCell ref="M597:M599"/>
    <mergeCell ref="N597:N599"/>
    <mergeCell ref="O597:O599"/>
    <mergeCell ref="P597:P599"/>
    <mergeCell ref="N594:N596"/>
    <mergeCell ref="O594:O596"/>
    <mergeCell ref="P594:P596"/>
    <mergeCell ref="Q594:Q596"/>
    <mergeCell ref="A597:A599"/>
    <mergeCell ref="B597:B599"/>
    <mergeCell ref="C597:C599"/>
    <mergeCell ref="H597:H599"/>
    <mergeCell ref="I597:I599"/>
    <mergeCell ref="J597:J599"/>
    <mergeCell ref="Q591:Q593"/>
    <mergeCell ref="A594:A596"/>
    <mergeCell ref="B594:B596"/>
    <mergeCell ref="C594:C596"/>
    <mergeCell ref="H594:H596"/>
    <mergeCell ref="I594:I596"/>
    <mergeCell ref="J594:J596"/>
    <mergeCell ref="K594:K596"/>
    <mergeCell ref="L594:L596"/>
    <mergeCell ref="M594:M596"/>
    <mergeCell ref="K591:K593"/>
    <mergeCell ref="L591:L593"/>
    <mergeCell ref="M591:M593"/>
    <mergeCell ref="N591:N593"/>
    <mergeCell ref="O591:O593"/>
    <mergeCell ref="P591:P593"/>
    <mergeCell ref="N588:N590"/>
    <mergeCell ref="O588:O590"/>
    <mergeCell ref="P588:P590"/>
    <mergeCell ref="Q588:Q590"/>
    <mergeCell ref="A591:A593"/>
    <mergeCell ref="B591:B593"/>
    <mergeCell ref="C591:C593"/>
    <mergeCell ref="H591:H593"/>
    <mergeCell ref="I591:I593"/>
    <mergeCell ref="J591:J593"/>
    <mergeCell ref="Q585:Q587"/>
    <mergeCell ref="A588:A590"/>
    <mergeCell ref="B588:B590"/>
    <mergeCell ref="C588:C590"/>
    <mergeCell ref="H588:H590"/>
    <mergeCell ref="I588:I590"/>
    <mergeCell ref="J588:J590"/>
    <mergeCell ref="K588:K590"/>
    <mergeCell ref="L588:L590"/>
    <mergeCell ref="M588:M590"/>
    <mergeCell ref="K585:K587"/>
    <mergeCell ref="L585:L587"/>
    <mergeCell ref="M585:M587"/>
    <mergeCell ref="N585:N587"/>
    <mergeCell ref="O585:O587"/>
    <mergeCell ref="P585:P587"/>
    <mergeCell ref="N582:N584"/>
    <mergeCell ref="O582:O584"/>
    <mergeCell ref="P582:P584"/>
    <mergeCell ref="Q582:Q584"/>
    <mergeCell ref="A585:A587"/>
    <mergeCell ref="B585:B587"/>
    <mergeCell ref="C585:C587"/>
    <mergeCell ref="H585:H587"/>
    <mergeCell ref="I585:I587"/>
    <mergeCell ref="J585:J587"/>
    <mergeCell ref="Q579:Q581"/>
    <mergeCell ref="A582:A584"/>
    <mergeCell ref="B582:B584"/>
    <mergeCell ref="C582:C584"/>
    <mergeCell ref="H582:H584"/>
    <mergeCell ref="I582:I584"/>
    <mergeCell ref="J582:J584"/>
    <mergeCell ref="K582:K584"/>
    <mergeCell ref="L582:L584"/>
    <mergeCell ref="M582:M584"/>
    <mergeCell ref="K579:K581"/>
    <mergeCell ref="L579:L581"/>
    <mergeCell ref="M579:M581"/>
    <mergeCell ref="N579:N581"/>
    <mergeCell ref="O579:O581"/>
    <mergeCell ref="P579:P581"/>
    <mergeCell ref="N576:N578"/>
    <mergeCell ref="O576:O578"/>
    <mergeCell ref="P576:P578"/>
    <mergeCell ref="Q576:Q578"/>
    <mergeCell ref="A579:A581"/>
    <mergeCell ref="B579:B581"/>
    <mergeCell ref="C579:C581"/>
    <mergeCell ref="H579:H581"/>
    <mergeCell ref="I579:I581"/>
    <mergeCell ref="J579:J581"/>
    <mergeCell ref="Q573:Q575"/>
    <mergeCell ref="A576:A578"/>
    <mergeCell ref="B576:B578"/>
    <mergeCell ref="C576:C578"/>
    <mergeCell ref="H576:H578"/>
    <mergeCell ref="I576:I578"/>
    <mergeCell ref="J576:J578"/>
    <mergeCell ref="K576:K578"/>
    <mergeCell ref="L576:L578"/>
    <mergeCell ref="M576:M578"/>
    <mergeCell ref="K573:K575"/>
    <mergeCell ref="L573:L575"/>
    <mergeCell ref="M573:M575"/>
    <mergeCell ref="N573:N575"/>
    <mergeCell ref="O573:O575"/>
    <mergeCell ref="P573:P575"/>
    <mergeCell ref="N570:N572"/>
    <mergeCell ref="O570:O572"/>
    <mergeCell ref="P570:P572"/>
    <mergeCell ref="Q570:Q572"/>
    <mergeCell ref="A573:A575"/>
    <mergeCell ref="B573:B575"/>
    <mergeCell ref="C573:C575"/>
    <mergeCell ref="H573:H575"/>
    <mergeCell ref="I573:I575"/>
    <mergeCell ref="J573:J575"/>
    <mergeCell ref="Q567:Q569"/>
    <mergeCell ref="A570:A572"/>
    <mergeCell ref="B570:B572"/>
    <mergeCell ref="C570:C572"/>
    <mergeCell ref="H570:H572"/>
    <mergeCell ref="I570:I572"/>
    <mergeCell ref="J570:J572"/>
    <mergeCell ref="K570:K572"/>
    <mergeCell ref="L570:L572"/>
    <mergeCell ref="M570:M572"/>
    <mergeCell ref="K567:K569"/>
    <mergeCell ref="L567:L569"/>
    <mergeCell ref="M567:M569"/>
    <mergeCell ref="N567:N569"/>
    <mergeCell ref="O567:O569"/>
    <mergeCell ref="P567:P569"/>
    <mergeCell ref="N564:N566"/>
    <mergeCell ref="O564:O566"/>
    <mergeCell ref="P564:P566"/>
    <mergeCell ref="Q564:Q566"/>
    <mergeCell ref="A567:A569"/>
    <mergeCell ref="B567:B569"/>
    <mergeCell ref="C567:C569"/>
    <mergeCell ref="H567:H569"/>
    <mergeCell ref="I567:I569"/>
    <mergeCell ref="J567:J569"/>
    <mergeCell ref="Q561:Q563"/>
    <mergeCell ref="A564:A566"/>
    <mergeCell ref="B564:B566"/>
    <mergeCell ref="C564:C566"/>
    <mergeCell ref="H564:H566"/>
    <mergeCell ref="I564:I566"/>
    <mergeCell ref="J564:J566"/>
    <mergeCell ref="K564:K566"/>
    <mergeCell ref="L564:L566"/>
    <mergeCell ref="M564:M566"/>
    <mergeCell ref="K561:K563"/>
    <mergeCell ref="L561:L563"/>
    <mergeCell ref="M561:M563"/>
    <mergeCell ref="N561:N563"/>
    <mergeCell ref="O561:O563"/>
    <mergeCell ref="P561:P563"/>
    <mergeCell ref="N558:N560"/>
    <mergeCell ref="O558:O560"/>
    <mergeCell ref="P558:P560"/>
    <mergeCell ref="Q558:Q560"/>
    <mergeCell ref="A561:A563"/>
    <mergeCell ref="B561:B563"/>
    <mergeCell ref="C561:C563"/>
    <mergeCell ref="H561:H563"/>
    <mergeCell ref="I561:I563"/>
    <mergeCell ref="J561:J563"/>
    <mergeCell ref="Q555:Q557"/>
    <mergeCell ref="A558:A560"/>
    <mergeCell ref="B558:B560"/>
    <mergeCell ref="C558:C560"/>
    <mergeCell ref="H558:H560"/>
    <mergeCell ref="I558:I560"/>
    <mergeCell ref="J558:J560"/>
    <mergeCell ref="K558:K560"/>
    <mergeCell ref="L558:L560"/>
    <mergeCell ref="M558:M560"/>
    <mergeCell ref="K555:K557"/>
    <mergeCell ref="L555:L557"/>
    <mergeCell ref="M555:M557"/>
    <mergeCell ref="N555:N557"/>
    <mergeCell ref="O555:O557"/>
    <mergeCell ref="P555:P557"/>
    <mergeCell ref="N552:N554"/>
    <mergeCell ref="O552:O554"/>
    <mergeCell ref="P552:P554"/>
    <mergeCell ref="Q552:Q554"/>
    <mergeCell ref="A555:A557"/>
    <mergeCell ref="B555:B557"/>
    <mergeCell ref="C555:C557"/>
    <mergeCell ref="H555:H557"/>
    <mergeCell ref="I555:I557"/>
    <mergeCell ref="J555:J557"/>
    <mergeCell ref="Q549:Q551"/>
    <mergeCell ref="A552:A554"/>
    <mergeCell ref="B552:B554"/>
    <mergeCell ref="C552:C554"/>
    <mergeCell ref="H552:H554"/>
    <mergeCell ref="I552:I554"/>
    <mergeCell ref="J552:J554"/>
    <mergeCell ref="K552:K554"/>
    <mergeCell ref="L552:L554"/>
    <mergeCell ref="M552:M554"/>
    <mergeCell ref="K549:K551"/>
    <mergeCell ref="L549:L551"/>
    <mergeCell ref="M549:M551"/>
    <mergeCell ref="N549:N551"/>
    <mergeCell ref="O549:O551"/>
    <mergeCell ref="P549:P551"/>
    <mergeCell ref="N546:N548"/>
    <mergeCell ref="O546:O548"/>
    <mergeCell ref="P546:P548"/>
    <mergeCell ref="Q546:Q548"/>
    <mergeCell ref="A549:A551"/>
    <mergeCell ref="B549:B551"/>
    <mergeCell ref="C549:C551"/>
    <mergeCell ref="H549:H551"/>
    <mergeCell ref="I549:I551"/>
    <mergeCell ref="J549:J551"/>
    <mergeCell ref="Q543:Q545"/>
    <mergeCell ref="A546:A548"/>
    <mergeCell ref="B546:B548"/>
    <mergeCell ref="C546:C548"/>
    <mergeCell ref="H546:H548"/>
    <mergeCell ref="I546:I548"/>
    <mergeCell ref="J546:J548"/>
    <mergeCell ref="K546:K548"/>
    <mergeCell ref="L546:L548"/>
    <mergeCell ref="M546:M548"/>
    <mergeCell ref="K543:K545"/>
    <mergeCell ref="L543:L545"/>
    <mergeCell ref="M543:M545"/>
    <mergeCell ref="N543:N545"/>
    <mergeCell ref="O543:O545"/>
    <mergeCell ref="P543:P545"/>
    <mergeCell ref="N540:N542"/>
    <mergeCell ref="O540:O542"/>
    <mergeCell ref="P540:P542"/>
    <mergeCell ref="Q540:Q542"/>
    <mergeCell ref="A543:A545"/>
    <mergeCell ref="B543:B545"/>
    <mergeCell ref="C543:C545"/>
    <mergeCell ref="H543:H545"/>
    <mergeCell ref="I543:I545"/>
    <mergeCell ref="J543:J545"/>
    <mergeCell ref="Q537:Q539"/>
    <mergeCell ref="A540:A542"/>
    <mergeCell ref="B540:B542"/>
    <mergeCell ref="C540:C542"/>
    <mergeCell ref="H540:H542"/>
    <mergeCell ref="I540:I542"/>
    <mergeCell ref="J540:J542"/>
    <mergeCell ref="K540:K542"/>
    <mergeCell ref="L540:L542"/>
    <mergeCell ref="M540:M542"/>
    <mergeCell ref="K537:K539"/>
    <mergeCell ref="L537:L539"/>
    <mergeCell ref="M537:M539"/>
    <mergeCell ref="N537:N539"/>
    <mergeCell ref="O537:O539"/>
    <mergeCell ref="P537:P539"/>
    <mergeCell ref="N534:N536"/>
    <mergeCell ref="O534:O536"/>
    <mergeCell ref="P534:P536"/>
    <mergeCell ref="Q534:Q536"/>
    <mergeCell ref="A537:A539"/>
    <mergeCell ref="B537:B539"/>
    <mergeCell ref="C537:C539"/>
    <mergeCell ref="H537:H539"/>
    <mergeCell ref="I537:I539"/>
    <mergeCell ref="J537:J539"/>
    <mergeCell ref="Q531:Q533"/>
    <mergeCell ref="A534:A536"/>
    <mergeCell ref="B534:B536"/>
    <mergeCell ref="C534:C536"/>
    <mergeCell ref="H534:H536"/>
    <mergeCell ref="I534:I536"/>
    <mergeCell ref="J534:J536"/>
    <mergeCell ref="K534:K536"/>
    <mergeCell ref="L534:L536"/>
    <mergeCell ref="M534:M536"/>
    <mergeCell ref="K531:K533"/>
    <mergeCell ref="L531:L533"/>
    <mergeCell ref="M531:M533"/>
    <mergeCell ref="N531:N533"/>
    <mergeCell ref="O531:O533"/>
    <mergeCell ref="P531:P533"/>
    <mergeCell ref="N528:N530"/>
    <mergeCell ref="O528:O530"/>
    <mergeCell ref="P528:P530"/>
    <mergeCell ref="Q528:Q530"/>
    <mergeCell ref="A531:A533"/>
    <mergeCell ref="B531:B533"/>
    <mergeCell ref="C531:C533"/>
    <mergeCell ref="H531:H533"/>
    <mergeCell ref="I531:I533"/>
    <mergeCell ref="J531:J533"/>
    <mergeCell ref="Q525:Q527"/>
    <mergeCell ref="A528:A530"/>
    <mergeCell ref="B528:B530"/>
    <mergeCell ref="C528:C530"/>
    <mergeCell ref="H528:H530"/>
    <mergeCell ref="I528:I530"/>
    <mergeCell ref="J528:J530"/>
    <mergeCell ref="K528:K530"/>
    <mergeCell ref="L528:L530"/>
    <mergeCell ref="M528:M530"/>
    <mergeCell ref="K525:K527"/>
    <mergeCell ref="L525:L527"/>
    <mergeCell ref="M525:M527"/>
    <mergeCell ref="N525:N527"/>
    <mergeCell ref="O525:O527"/>
    <mergeCell ref="P525:P527"/>
    <mergeCell ref="N522:N524"/>
    <mergeCell ref="O522:O524"/>
    <mergeCell ref="P522:P524"/>
    <mergeCell ref="Q522:Q524"/>
    <mergeCell ref="A525:A527"/>
    <mergeCell ref="B525:B527"/>
    <mergeCell ref="C525:C527"/>
    <mergeCell ref="H525:H527"/>
    <mergeCell ref="I525:I527"/>
    <mergeCell ref="J525:J527"/>
    <mergeCell ref="Q519:Q521"/>
    <mergeCell ref="A522:A524"/>
    <mergeCell ref="B522:B524"/>
    <mergeCell ref="C522:C524"/>
    <mergeCell ref="H522:H524"/>
    <mergeCell ref="I522:I524"/>
    <mergeCell ref="J522:J524"/>
    <mergeCell ref="K522:K524"/>
    <mergeCell ref="L522:L524"/>
    <mergeCell ref="M522:M524"/>
    <mergeCell ref="K519:K521"/>
    <mergeCell ref="L519:L521"/>
    <mergeCell ref="M519:M521"/>
    <mergeCell ref="N519:N521"/>
    <mergeCell ref="O519:O521"/>
    <mergeCell ref="P519:P521"/>
    <mergeCell ref="N516:N518"/>
    <mergeCell ref="O516:O518"/>
    <mergeCell ref="P516:P518"/>
    <mergeCell ref="Q516:Q518"/>
    <mergeCell ref="A519:A521"/>
    <mergeCell ref="B519:B521"/>
    <mergeCell ref="C519:C521"/>
    <mergeCell ref="H519:H521"/>
    <mergeCell ref="I519:I521"/>
    <mergeCell ref="J519:J521"/>
    <mergeCell ref="Q513:Q515"/>
    <mergeCell ref="A516:A518"/>
    <mergeCell ref="B516:B518"/>
    <mergeCell ref="C516:C518"/>
    <mergeCell ref="H516:H518"/>
    <mergeCell ref="I516:I518"/>
    <mergeCell ref="J516:J518"/>
    <mergeCell ref="K516:K518"/>
    <mergeCell ref="L516:L518"/>
    <mergeCell ref="M516:M518"/>
    <mergeCell ref="K513:K515"/>
    <mergeCell ref="L513:L515"/>
    <mergeCell ref="M513:M515"/>
    <mergeCell ref="N513:N515"/>
    <mergeCell ref="O513:O515"/>
    <mergeCell ref="P513:P515"/>
    <mergeCell ref="N510:N512"/>
    <mergeCell ref="O510:O512"/>
    <mergeCell ref="P510:P512"/>
    <mergeCell ref="Q510:Q512"/>
    <mergeCell ref="A513:A515"/>
    <mergeCell ref="B513:B515"/>
    <mergeCell ref="C513:C515"/>
    <mergeCell ref="H513:H515"/>
    <mergeCell ref="I513:I515"/>
    <mergeCell ref="J513:J515"/>
    <mergeCell ref="Q507:Q509"/>
    <mergeCell ref="A510:A512"/>
    <mergeCell ref="B510:B512"/>
    <mergeCell ref="C510:C512"/>
    <mergeCell ref="H510:H512"/>
    <mergeCell ref="I510:I512"/>
    <mergeCell ref="J510:J512"/>
    <mergeCell ref="K510:K512"/>
    <mergeCell ref="L510:L512"/>
    <mergeCell ref="M510:M512"/>
    <mergeCell ref="K507:K509"/>
    <mergeCell ref="L507:L509"/>
    <mergeCell ref="M507:M509"/>
    <mergeCell ref="N507:N509"/>
    <mergeCell ref="O507:O509"/>
    <mergeCell ref="P507:P509"/>
    <mergeCell ref="N504:N506"/>
    <mergeCell ref="O504:O506"/>
    <mergeCell ref="P504:P506"/>
    <mergeCell ref="Q504:Q506"/>
    <mergeCell ref="A507:A509"/>
    <mergeCell ref="B507:B509"/>
    <mergeCell ref="C507:C509"/>
    <mergeCell ref="H507:H509"/>
    <mergeCell ref="I507:I509"/>
    <mergeCell ref="J507:J509"/>
    <mergeCell ref="Q501:Q503"/>
    <mergeCell ref="A504:A506"/>
    <mergeCell ref="B504:B506"/>
    <mergeCell ref="C504:C506"/>
    <mergeCell ref="H504:H506"/>
    <mergeCell ref="I504:I506"/>
    <mergeCell ref="J504:J506"/>
    <mergeCell ref="K504:K506"/>
    <mergeCell ref="L504:L506"/>
    <mergeCell ref="M504:M506"/>
    <mergeCell ref="K501:K503"/>
    <mergeCell ref="L501:L503"/>
    <mergeCell ref="M501:M503"/>
    <mergeCell ref="N501:N503"/>
    <mergeCell ref="O501:O503"/>
    <mergeCell ref="P501:P503"/>
    <mergeCell ref="N498:N500"/>
    <mergeCell ref="O498:O500"/>
    <mergeCell ref="P498:P500"/>
    <mergeCell ref="Q498:Q500"/>
    <mergeCell ref="A501:A503"/>
    <mergeCell ref="B501:B503"/>
    <mergeCell ref="C501:C503"/>
    <mergeCell ref="H501:H503"/>
    <mergeCell ref="I501:I503"/>
    <mergeCell ref="J501:J503"/>
    <mergeCell ref="Q495:Q497"/>
    <mergeCell ref="A498:A500"/>
    <mergeCell ref="B498:B500"/>
    <mergeCell ref="C498:C500"/>
    <mergeCell ref="H498:H500"/>
    <mergeCell ref="I498:I500"/>
    <mergeCell ref="J498:J500"/>
    <mergeCell ref="K498:K500"/>
    <mergeCell ref="L498:L500"/>
    <mergeCell ref="M498:M500"/>
    <mergeCell ref="K495:K497"/>
    <mergeCell ref="L495:L497"/>
    <mergeCell ref="M495:M497"/>
    <mergeCell ref="N495:N497"/>
    <mergeCell ref="O495:O497"/>
    <mergeCell ref="P495:P497"/>
    <mergeCell ref="N492:N494"/>
    <mergeCell ref="O492:O494"/>
    <mergeCell ref="P492:P494"/>
    <mergeCell ref="Q492:Q494"/>
    <mergeCell ref="A495:A497"/>
    <mergeCell ref="B495:B497"/>
    <mergeCell ref="C495:C497"/>
    <mergeCell ref="H495:H497"/>
    <mergeCell ref="I495:I497"/>
    <mergeCell ref="J495:J497"/>
    <mergeCell ref="Q489:Q491"/>
    <mergeCell ref="A492:A494"/>
    <mergeCell ref="B492:B494"/>
    <mergeCell ref="C492:C494"/>
    <mergeCell ref="H492:H494"/>
    <mergeCell ref="I492:I494"/>
    <mergeCell ref="J492:J494"/>
    <mergeCell ref="K492:K494"/>
    <mergeCell ref="L492:L494"/>
    <mergeCell ref="M492:M494"/>
    <mergeCell ref="K489:K491"/>
    <mergeCell ref="L489:L491"/>
    <mergeCell ref="M489:M491"/>
    <mergeCell ref="N489:N491"/>
    <mergeCell ref="O489:O491"/>
    <mergeCell ref="P489:P491"/>
    <mergeCell ref="N486:N488"/>
    <mergeCell ref="O486:O488"/>
    <mergeCell ref="P486:P488"/>
    <mergeCell ref="Q486:Q488"/>
    <mergeCell ref="A489:A491"/>
    <mergeCell ref="B489:B491"/>
    <mergeCell ref="C489:C491"/>
    <mergeCell ref="H489:H491"/>
    <mergeCell ref="I489:I491"/>
    <mergeCell ref="J489:J491"/>
    <mergeCell ref="Q483:Q485"/>
    <mergeCell ref="A486:A488"/>
    <mergeCell ref="B486:B488"/>
    <mergeCell ref="C486:C488"/>
    <mergeCell ref="H486:H488"/>
    <mergeCell ref="I486:I488"/>
    <mergeCell ref="J486:J488"/>
    <mergeCell ref="K486:K488"/>
    <mergeCell ref="L486:L488"/>
    <mergeCell ref="M486:M488"/>
    <mergeCell ref="K483:K485"/>
    <mergeCell ref="L483:L485"/>
    <mergeCell ref="M483:M485"/>
    <mergeCell ref="N483:N485"/>
    <mergeCell ref="O483:O485"/>
    <mergeCell ref="P483:P485"/>
    <mergeCell ref="N480:N482"/>
    <mergeCell ref="O480:O482"/>
    <mergeCell ref="P480:P482"/>
    <mergeCell ref="Q480:Q482"/>
    <mergeCell ref="A483:A485"/>
    <mergeCell ref="B483:B485"/>
    <mergeCell ref="C483:C485"/>
    <mergeCell ref="H483:H485"/>
    <mergeCell ref="I483:I485"/>
    <mergeCell ref="J483:J485"/>
    <mergeCell ref="Q477:Q479"/>
    <mergeCell ref="A480:A482"/>
    <mergeCell ref="B480:B482"/>
    <mergeCell ref="C480:C482"/>
    <mergeCell ref="H480:H482"/>
    <mergeCell ref="I480:I482"/>
    <mergeCell ref="J480:J482"/>
    <mergeCell ref="K480:K482"/>
    <mergeCell ref="L480:L482"/>
    <mergeCell ref="M480:M482"/>
    <mergeCell ref="K477:K479"/>
    <mergeCell ref="L477:L479"/>
    <mergeCell ref="M477:M479"/>
    <mergeCell ref="N477:N479"/>
    <mergeCell ref="O477:O479"/>
    <mergeCell ref="P477:P479"/>
    <mergeCell ref="N474:N476"/>
    <mergeCell ref="O474:O476"/>
    <mergeCell ref="P474:P476"/>
    <mergeCell ref="Q474:Q476"/>
    <mergeCell ref="A477:A479"/>
    <mergeCell ref="B477:B479"/>
    <mergeCell ref="C477:C479"/>
    <mergeCell ref="H477:H479"/>
    <mergeCell ref="I477:I479"/>
    <mergeCell ref="J477:J479"/>
    <mergeCell ref="Q471:Q473"/>
    <mergeCell ref="A474:A476"/>
    <mergeCell ref="B474:B476"/>
    <mergeCell ref="C474:C476"/>
    <mergeCell ref="H474:H476"/>
    <mergeCell ref="I474:I476"/>
    <mergeCell ref="J474:J476"/>
    <mergeCell ref="K474:K476"/>
    <mergeCell ref="L474:L476"/>
    <mergeCell ref="M474:M476"/>
    <mergeCell ref="K471:K473"/>
    <mergeCell ref="L471:L473"/>
    <mergeCell ref="M471:M473"/>
    <mergeCell ref="N471:N473"/>
    <mergeCell ref="O471:O473"/>
    <mergeCell ref="P471:P473"/>
    <mergeCell ref="N468:N470"/>
    <mergeCell ref="O468:O470"/>
    <mergeCell ref="P468:P470"/>
    <mergeCell ref="Q468:Q470"/>
    <mergeCell ref="A471:A473"/>
    <mergeCell ref="B471:B473"/>
    <mergeCell ref="C471:C473"/>
    <mergeCell ref="H471:H473"/>
    <mergeCell ref="I471:I473"/>
    <mergeCell ref="J471:J473"/>
    <mergeCell ref="Q465:Q467"/>
    <mergeCell ref="A468:A470"/>
    <mergeCell ref="B468:B470"/>
    <mergeCell ref="C468:C470"/>
    <mergeCell ref="H468:H470"/>
    <mergeCell ref="I468:I470"/>
    <mergeCell ref="J468:J470"/>
    <mergeCell ref="K468:K470"/>
    <mergeCell ref="L468:L470"/>
    <mergeCell ref="M468:M470"/>
    <mergeCell ref="K465:K467"/>
    <mergeCell ref="L465:L467"/>
    <mergeCell ref="M465:M467"/>
    <mergeCell ref="N465:N467"/>
    <mergeCell ref="O465:O467"/>
    <mergeCell ref="P465:P467"/>
    <mergeCell ref="N462:N464"/>
    <mergeCell ref="O462:O464"/>
    <mergeCell ref="P462:P464"/>
    <mergeCell ref="Q462:Q464"/>
    <mergeCell ref="A465:A467"/>
    <mergeCell ref="B465:B467"/>
    <mergeCell ref="C465:C467"/>
    <mergeCell ref="H465:H467"/>
    <mergeCell ref="I465:I467"/>
    <mergeCell ref="J465:J467"/>
    <mergeCell ref="Q459:Q461"/>
    <mergeCell ref="A462:A464"/>
    <mergeCell ref="B462:B464"/>
    <mergeCell ref="C462:C464"/>
    <mergeCell ref="H462:H464"/>
    <mergeCell ref="I462:I464"/>
    <mergeCell ref="J462:J464"/>
    <mergeCell ref="K462:K464"/>
    <mergeCell ref="L462:L464"/>
    <mergeCell ref="M462:M464"/>
    <mergeCell ref="K459:K461"/>
    <mergeCell ref="L459:L461"/>
    <mergeCell ref="M459:M461"/>
    <mergeCell ref="N459:N461"/>
    <mergeCell ref="O459:O461"/>
    <mergeCell ref="P459:P461"/>
    <mergeCell ref="N456:N458"/>
    <mergeCell ref="O456:O458"/>
    <mergeCell ref="P456:P458"/>
    <mergeCell ref="Q456:Q458"/>
    <mergeCell ref="A459:A461"/>
    <mergeCell ref="B459:B461"/>
    <mergeCell ref="C459:C461"/>
    <mergeCell ref="H459:H461"/>
    <mergeCell ref="I459:I461"/>
    <mergeCell ref="J459:J461"/>
    <mergeCell ref="Q453:Q455"/>
    <mergeCell ref="A456:A458"/>
    <mergeCell ref="B456:B458"/>
    <mergeCell ref="C456:C458"/>
    <mergeCell ref="H456:H458"/>
    <mergeCell ref="I456:I458"/>
    <mergeCell ref="J456:J458"/>
    <mergeCell ref="K456:K458"/>
    <mergeCell ref="L456:L458"/>
    <mergeCell ref="M456:M458"/>
    <mergeCell ref="K453:K455"/>
    <mergeCell ref="L453:L455"/>
    <mergeCell ref="M453:M455"/>
    <mergeCell ref="N453:N455"/>
    <mergeCell ref="O453:O455"/>
    <mergeCell ref="P453:P455"/>
    <mergeCell ref="N450:N452"/>
    <mergeCell ref="O450:O452"/>
    <mergeCell ref="P450:P452"/>
    <mergeCell ref="Q450:Q452"/>
    <mergeCell ref="A453:A455"/>
    <mergeCell ref="B453:B455"/>
    <mergeCell ref="C453:C455"/>
    <mergeCell ref="H453:H455"/>
    <mergeCell ref="I453:I455"/>
    <mergeCell ref="J453:J455"/>
    <mergeCell ref="Q447:Q449"/>
    <mergeCell ref="A450:A452"/>
    <mergeCell ref="B450:B452"/>
    <mergeCell ref="C450:C452"/>
    <mergeCell ref="H450:H452"/>
    <mergeCell ref="I450:I452"/>
    <mergeCell ref="J450:J452"/>
    <mergeCell ref="K450:K452"/>
    <mergeCell ref="L450:L452"/>
    <mergeCell ref="M450:M452"/>
    <mergeCell ref="K447:K449"/>
    <mergeCell ref="L447:L449"/>
    <mergeCell ref="M447:M449"/>
    <mergeCell ref="N447:N449"/>
    <mergeCell ref="O447:O449"/>
    <mergeCell ref="P447:P449"/>
    <mergeCell ref="N444:N446"/>
    <mergeCell ref="O444:O446"/>
    <mergeCell ref="P444:P446"/>
    <mergeCell ref="Q444:Q446"/>
    <mergeCell ref="A447:A449"/>
    <mergeCell ref="B447:B449"/>
    <mergeCell ref="C447:C449"/>
    <mergeCell ref="H447:H449"/>
    <mergeCell ref="I447:I449"/>
    <mergeCell ref="J447:J449"/>
    <mergeCell ref="Q441:Q443"/>
    <mergeCell ref="A444:A446"/>
    <mergeCell ref="B444:B446"/>
    <mergeCell ref="C444:C446"/>
    <mergeCell ref="H444:H446"/>
    <mergeCell ref="I444:I446"/>
    <mergeCell ref="J444:J446"/>
    <mergeCell ref="K444:K446"/>
    <mergeCell ref="L444:L446"/>
    <mergeCell ref="M444:M446"/>
    <mergeCell ref="K441:K443"/>
    <mergeCell ref="L441:L443"/>
    <mergeCell ref="M441:M443"/>
    <mergeCell ref="N441:N443"/>
    <mergeCell ref="O441:O443"/>
    <mergeCell ref="P441:P443"/>
    <mergeCell ref="N438:N440"/>
    <mergeCell ref="O438:O440"/>
    <mergeCell ref="P438:P440"/>
    <mergeCell ref="Q438:Q440"/>
    <mergeCell ref="A441:A443"/>
    <mergeCell ref="B441:B443"/>
    <mergeCell ref="C441:C443"/>
    <mergeCell ref="H441:H443"/>
    <mergeCell ref="I441:I443"/>
    <mergeCell ref="J441:J443"/>
    <mergeCell ref="Q435:Q437"/>
    <mergeCell ref="A438:A440"/>
    <mergeCell ref="B438:B440"/>
    <mergeCell ref="C438:C440"/>
    <mergeCell ref="H438:H440"/>
    <mergeCell ref="I438:I440"/>
    <mergeCell ref="J438:J440"/>
    <mergeCell ref="K438:K440"/>
    <mergeCell ref="L438:L440"/>
    <mergeCell ref="M438:M440"/>
    <mergeCell ref="K435:K437"/>
    <mergeCell ref="L435:L437"/>
    <mergeCell ref="M435:M437"/>
    <mergeCell ref="N435:N437"/>
    <mergeCell ref="O435:O437"/>
    <mergeCell ref="P435:P437"/>
    <mergeCell ref="N432:N434"/>
    <mergeCell ref="O432:O434"/>
    <mergeCell ref="P432:P434"/>
    <mergeCell ref="Q432:Q434"/>
    <mergeCell ref="A435:A437"/>
    <mergeCell ref="B435:B437"/>
    <mergeCell ref="C435:C437"/>
    <mergeCell ref="H435:H437"/>
    <mergeCell ref="I435:I437"/>
    <mergeCell ref="J435:J437"/>
    <mergeCell ref="Q429:Q431"/>
    <mergeCell ref="A432:A434"/>
    <mergeCell ref="B432:B434"/>
    <mergeCell ref="C432:C434"/>
    <mergeCell ref="H432:H434"/>
    <mergeCell ref="I432:I434"/>
    <mergeCell ref="J432:J434"/>
    <mergeCell ref="K432:K434"/>
    <mergeCell ref="L432:L434"/>
    <mergeCell ref="M432:M434"/>
    <mergeCell ref="K429:K431"/>
    <mergeCell ref="L429:L431"/>
    <mergeCell ref="M429:M431"/>
    <mergeCell ref="N429:N431"/>
    <mergeCell ref="O429:O431"/>
    <mergeCell ref="P429:P431"/>
    <mergeCell ref="N426:N428"/>
    <mergeCell ref="O426:O428"/>
    <mergeCell ref="P426:P428"/>
    <mergeCell ref="Q426:Q428"/>
    <mergeCell ref="A429:A431"/>
    <mergeCell ref="B429:B431"/>
    <mergeCell ref="C429:C431"/>
    <mergeCell ref="H429:H431"/>
    <mergeCell ref="I429:I431"/>
    <mergeCell ref="J429:J431"/>
    <mergeCell ref="Q423:Q425"/>
    <mergeCell ref="A426:A428"/>
    <mergeCell ref="B426:B428"/>
    <mergeCell ref="C426:C428"/>
    <mergeCell ref="H426:H428"/>
    <mergeCell ref="I426:I428"/>
    <mergeCell ref="J426:J428"/>
    <mergeCell ref="K426:K428"/>
    <mergeCell ref="L426:L428"/>
    <mergeCell ref="M426:M428"/>
    <mergeCell ref="K423:K425"/>
    <mergeCell ref="L423:L425"/>
    <mergeCell ref="M423:M425"/>
    <mergeCell ref="N423:N425"/>
    <mergeCell ref="O423:O425"/>
    <mergeCell ref="P423:P425"/>
    <mergeCell ref="N420:N422"/>
    <mergeCell ref="O420:O422"/>
    <mergeCell ref="P420:P422"/>
    <mergeCell ref="Q420:Q422"/>
    <mergeCell ref="A423:A425"/>
    <mergeCell ref="B423:B425"/>
    <mergeCell ref="C423:C425"/>
    <mergeCell ref="H423:H425"/>
    <mergeCell ref="I423:I425"/>
    <mergeCell ref="J423:J425"/>
    <mergeCell ref="Q417:Q419"/>
    <mergeCell ref="A420:A422"/>
    <mergeCell ref="B420:B422"/>
    <mergeCell ref="C420:C422"/>
    <mergeCell ref="H420:H422"/>
    <mergeCell ref="I420:I422"/>
    <mergeCell ref="J420:J422"/>
    <mergeCell ref="K420:K422"/>
    <mergeCell ref="L420:L422"/>
    <mergeCell ref="M420:M422"/>
    <mergeCell ref="K417:K419"/>
    <mergeCell ref="L417:L419"/>
    <mergeCell ref="M417:M419"/>
    <mergeCell ref="N417:N419"/>
    <mergeCell ref="O417:O419"/>
    <mergeCell ref="P417:P419"/>
    <mergeCell ref="N414:N416"/>
    <mergeCell ref="O414:O416"/>
    <mergeCell ref="P414:P416"/>
    <mergeCell ref="Q414:Q416"/>
    <mergeCell ref="A417:A419"/>
    <mergeCell ref="B417:B419"/>
    <mergeCell ref="C417:C419"/>
    <mergeCell ref="H417:H419"/>
    <mergeCell ref="I417:I419"/>
    <mergeCell ref="J417:J419"/>
    <mergeCell ref="Q411:Q413"/>
    <mergeCell ref="A414:A416"/>
    <mergeCell ref="B414:B416"/>
    <mergeCell ref="C414:C416"/>
    <mergeCell ref="H414:H416"/>
    <mergeCell ref="I414:I416"/>
    <mergeCell ref="J414:J416"/>
    <mergeCell ref="K414:K416"/>
    <mergeCell ref="L414:L416"/>
    <mergeCell ref="M414:M416"/>
    <mergeCell ref="K411:K413"/>
    <mergeCell ref="L411:L413"/>
    <mergeCell ref="M411:M413"/>
    <mergeCell ref="N411:N413"/>
    <mergeCell ref="O411:O413"/>
    <mergeCell ref="P411:P413"/>
    <mergeCell ref="N408:N410"/>
    <mergeCell ref="O408:O410"/>
    <mergeCell ref="P408:P410"/>
    <mergeCell ref="Q408:Q410"/>
    <mergeCell ref="A411:A413"/>
    <mergeCell ref="B411:B413"/>
    <mergeCell ref="C411:C413"/>
    <mergeCell ref="H411:H413"/>
    <mergeCell ref="I411:I413"/>
    <mergeCell ref="J411:J413"/>
    <mergeCell ref="Q405:Q407"/>
    <mergeCell ref="A408:A410"/>
    <mergeCell ref="B408:B410"/>
    <mergeCell ref="C408:C410"/>
    <mergeCell ref="H408:H410"/>
    <mergeCell ref="I408:I410"/>
    <mergeCell ref="J408:J410"/>
    <mergeCell ref="K408:K410"/>
    <mergeCell ref="L408:L410"/>
    <mergeCell ref="M408:M410"/>
    <mergeCell ref="K405:K407"/>
    <mergeCell ref="L405:L407"/>
    <mergeCell ref="M405:M407"/>
    <mergeCell ref="N405:N407"/>
    <mergeCell ref="O405:O407"/>
    <mergeCell ref="P405:P407"/>
    <mergeCell ref="N402:N404"/>
    <mergeCell ref="O402:O404"/>
    <mergeCell ref="P402:P404"/>
    <mergeCell ref="Q402:Q404"/>
    <mergeCell ref="A405:A407"/>
    <mergeCell ref="B405:B407"/>
    <mergeCell ref="C405:C407"/>
    <mergeCell ref="H405:H407"/>
    <mergeCell ref="I405:I407"/>
    <mergeCell ref="J405:J407"/>
    <mergeCell ref="Q399:Q401"/>
    <mergeCell ref="A402:A404"/>
    <mergeCell ref="B402:B404"/>
    <mergeCell ref="C402:C404"/>
    <mergeCell ref="H402:H404"/>
    <mergeCell ref="I402:I404"/>
    <mergeCell ref="J402:J404"/>
    <mergeCell ref="K402:K404"/>
    <mergeCell ref="L402:L404"/>
    <mergeCell ref="M402:M404"/>
    <mergeCell ref="K399:K401"/>
    <mergeCell ref="L399:L401"/>
    <mergeCell ref="M399:M401"/>
    <mergeCell ref="N399:N401"/>
    <mergeCell ref="O399:O401"/>
    <mergeCell ref="P399:P401"/>
    <mergeCell ref="N396:N398"/>
    <mergeCell ref="O396:O398"/>
    <mergeCell ref="P396:P398"/>
    <mergeCell ref="Q396:Q398"/>
    <mergeCell ref="A399:A401"/>
    <mergeCell ref="B399:B401"/>
    <mergeCell ref="C399:C401"/>
    <mergeCell ref="H399:H401"/>
    <mergeCell ref="I399:I401"/>
    <mergeCell ref="J399:J401"/>
    <mergeCell ref="Q393:Q395"/>
    <mergeCell ref="A396:A398"/>
    <mergeCell ref="B396:B398"/>
    <mergeCell ref="C396:C398"/>
    <mergeCell ref="H396:H398"/>
    <mergeCell ref="I396:I398"/>
    <mergeCell ref="J396:J398"/>
    <mergeCell ref="K396:K398"/>
    <mergeCell ref="L396:L398"/>
    <mergeCell ref="M396:M398"/>
    <mergeCell ref="K393:K395"/>
    <mergeCell ref="L393:L395"/>
    <mergeCell ref="M393:M395"/>
    <mergeCell ref="N393:N395"/>
    <mergeCell ref="O393:O395"/>
    <mergeCell ref="P393:P395"/>
    <mergeCell ref="N390:N392"/>
    <mergeCell ref="O390:O392"/>
    <mergeCell ref="P390:P392"/>
    <mergeCell ref="Q390:Q392"/>
    <mergeCell ref="A393:A395"/>
    <mergeCell ref="B393:B395"/>
    <mergeCell ref="C393:C395"/>
    <mergeCell ref="H393:H395"/>
    <mergeCell ref="I393:I395"/>
    <mergeCell ref="J393:J395"/>
    <mergeCell ref="Q387:Q389"/>
    <mergeCell ref="A390:A392"/>
    <mergeCell ref="B390:B392"/>
    <mergeCell ref="C390:C392"/>
    <mergeCell ref="H390:H392"/>
    <mergeCell ref="I390:I392"/>
    <mergeCell ref="J390:J392"/>
    <mergeCell ref="K390:K392"/>
    <mergeCell ref="L390:L392"/>
    <mergeCell ref="M390:M392"/>
    <mergeCell ref="K387:K389"/>
    <mergeCell ref="L387:L389"/>
    <mergeCell ref="M387:M389"/>
    <mergeCell ref="N387:N389"/>
    <mergeCell ref="O387:O389"/>
    <mergeCell ref="P387:P389"/>
    <mergeCell ref="N384:N386"/>
    <mergeCell ref="O384:O386"/>
    <mergeCell ref="P384:P386"/>
    <mergeCell ref="Q384:Q386"/>
    <mergeCell ref="A387:A389"/>
    <mergeCell ref="B387:B389"/>
    <mergeCell ref="C387:C389"/>
    <mergeCell ref="H387:H389"/>
    <mergeCell ref="I387:I389"/>
    <mergeCell ref="J387:J389"/>
    <mergeCell ref="Q381:Q383"/>
    <mergeCell ref="A384:A386"/>
    <mergeCell ref="B384:B386"/>
    <mergeCell ref="C384:C386"/>
    <mergeCell ref="H384:H386"/>
    <mergeCell ref="I384:I386"/>
    <mergeCell ref="J384:J386"/>
    <mergeCell ref="K384:K386"/>
    <mergeCell ref="L384:L386"/>
    <mergeCell ref="M384:M386"/>
    <mergeCell ref="K381:K383"/>
    <mergeCell ref="L381:L383"/>
    <mergeCell ref="M381:M383"/>
    <mergeCell ref="N381:N383"/>
    <mergeCell ref="O381:O383"/>
    <mergeCell ref="P381:P383"/>
    <mergeCell ref="N378:N380"/>
    <mergeCell ref="O378:O380"/>
    <mergeCell ref="P378:P380"/>
    <mergeCell ref="Q378:Q380"/>
    <mergeCell ref="A381:A383"/>
    <mergeCell ref="B381:B383"/>
    <mergeCell ref="C381:C383"/>
    <mergeCell ref="H381:H383"/>
    <mergeCell ref="I381:I383"/>
    <mergeCell ref="J381:J383"/>
    <mergeCell ref="Q375:Q377"/>
    <mergeCell ref="A378:A380"/>
    <mergeCell ref="B378:B380"/>
    <mergeCell ref="C378:C380"/>
    <mergeCell ref="H378:H380"/>
    <mergeCell ref="I378:I380"/>
    <mergeCell ref="J378:J380"/>
    <mergeCell ref="K378:K380"/>
    <mergeCell ref="L378:L380"/>
    <mergeCell ref="M378:M380"/>
    <mergeCell ref="K375:K377"/>
    <mergeCell ref="L375:L377"/>
    <mergeCell ref="M375:M377"/>
    <mergeCell ref="N375:N377"/>
    <mergeCell ref="O375:O377"/>
    <mergeCell ref="P375:P377"/>
    <mergeCell ref="N372:N374"/>
    <mergeCell ref="O372:O374"/>
    <mergeCell ref="P372:P374"/>
    <mergeCell ref="Q372:Q374"/>
    <mergeCell ref="A375:A377"/>
    <mergeCell ref="B375:B377"/>
    <mergeCell ref="C375:C377"/>
    <mergeCell ref="H375:H377"/>
    <mergeCell ref="I375:I377"/>
    <mergeCell ref="J375:J377"/>
    <mergeCell ref="Q369:Q371"/>
    <mergeCell ref="A372:A374"/>
    <mergeCell ref="B372:B374"/>
    <mergeCell ref="C372:C374"/>
    <mergeCell ref="H372:H374"/>
    <mergeCell ref="I372:I374"/>
    <mergeCell ref="J372:J374"/>
    <mergeCell ref="K372:K374"/>
    <mergeCell ref="L372:L374"/>
    <mergeCell ref="M372:M374"/>
    <mergeCell ref="K369:K371"/>
    <mergeCell ref="L369:L371"/>
    <mergeCell ref="M369:M371"/>
    <mergeCell ref="N369:N371"/>
    <mergeCell ref="O369:O371"/>
    <mergeCell ref="P369:P371"/>
    <mergeCell ref="N366:N368"/>
    <mergeCell ref="O366:O368"/>
    <mergeCell ref="P366:P368"/>
    <mergeCell ref="Q366:Q368"/>
    <mergeCell ref="A369:A371"/>
    <mergeCell ref="B369:B371"/>
    <mergeCell ref="C369:C371"/>
    <mergeCell ref="H369:H371"/>
    <mergeCell ref="I369:I371"/>
    <mergeCell ref="J369:J371"/>
    <mergeCell ref="Q363:Q365"/>
    <mergeCell ref="A366:A368"/>
    <mergeCell ref="B366:B368"/>
    <mergeCell ref="C366:C368"/>
    <mergeCell ref="H366:H368"/>
    <mergeCell ref="I366:I368"/>
    <mergeCell ref="J366:J368"/>
    <mergeCell ref="K366:K368"/>
    <mergeCell ref="L366:L368"/>
    <mergeCell ref="M366:M368"/>
    <mergeCell ref="K363:K365"/>
    <mergeCell ref="L363:L365"/>
    <mergeCell ref="M363:M365"/>
    <mergeCell ref="N363:N365"/>
    <mergeCell ref="O363:O365"/>
    <mergeCell ref="P363:P365"/>
    <mergeCell ref="N360:N362"/>
    <mergeCell ref="O360:O362"/>
    <mergeCell ref="P360:P362"/>
    <mergeCell ref="Q360:Q362"/>
    <mergeCell ref="A363:A365"/>
    <mergeCell ref="B363:B365"/>
    <mergeCell ref="C363:C365"/>
    <mergeCell ref="H363:H365"/>
    <mergeCell ref="I363:I365"/>
    <mergeCell ref="J363:J365"/>
    <mergeCell ref="Q357:Q359"/>
    <mergeCell ref="A360:A362"/>
    <mergeCell ref="B360:B362"/>
    <mergeCell ref="C360:C362"/>
    <mergeCell ref="H360:H362"/>
    <mergeCell ref="I360:I362"/>
    <mergeCell ref="J360:J362"/>
    <mergeCell ref="K360:K362"/>
    <mergeCell ref="L360:L362"/>
    <mergeCell ref="M360:M362"/>
    <mergeCell ref="K357:K359"/>
    <mergeCell ref="L357:L359"/>
    <mergeCell ref="M357:M359"/>
    <mergeCell ref="N357:N359"/>
    <mergeCell ref="O357:O359"/>
    <mergeCell ref="P357:P359"/>
    <mergeCell ref="N354:N356"/>
    <mergeCell ref="O354:O356"/>
    <mergeCell ref="P354:P356"/>
    <mergeCell ref="Q354:Q356"/>
    <mergeCell ref="A357:A359"/>
    <mergeCell ref="B357:B359"/>
    <mergeCell ref="C357:C359"/>
    <mergeCell ref="H357:H359"/>
    <mergeCell ref="I357:I359"/>
    <mergeCell ref="J357:J359"/>
    <mergeCell ref="Q351:Q353"/>
    <mergeCell ref="A354:A356"/>
    <mergeCell ref="B354:B356"/>
    <mergeCell ref="C354:C356"/>
    <mergeCell ref="H354:H356"/>
    <mergeCell ref="I354:I356"/>
    <mergeCell ref="J354:J356"/>
    <mergeCell ref="K354:K356"/>
    <mergeCell ref="L354:L356"/>
    <mergeCell ref="M354:M356"/>
    <mergeCell ref="K351:K353"/>
    <mergeCell ref="L351:L353"/>
    <mergeCell ref="M351:M353"/>
    <mergeCell ref="N351:N353"/>
    <mergeCell ref="O351:O353"/>
    <mergeCell ref="P351:P353"/>
    <mergeCell ref="N348:N350"/>
    <mergeCell ref="O348:O350"/>
    <mergeCell ref="P348:P350"/>
    <mergeCell ref="Q348:Q350"/>
    <mergeCell ref="A351:A353"/>
    <mergeCell ref="B351:B353"/>
    <mergeCell ref="C351:C353"/>
    <mergeCell ref="H351:H353"/>
    <mergeCell ref="I351:I353"/>
    <mergeCell ref="J351:J353"/>
    <mergeCell ref="Q345:Q347"/>
    <mergeCell ref="A348:A350"/>
    <mergeCell ref="B348:B350"/>
    <mergeCell ref="C348:C350"/>
    <mergeCell ref="H348:H350"/>
    <mergeCell ref="I348:I350"/>
    <mergeCell ref="J348:J350"/>
    <mergeCell ref="K348:K350"/>
    <mergeCell ref="L348:L350"/>
    <mergeCell ref="M348:M350"/>
    <mergeCell ref="K345:K347"/>
    <mergeCell ref="L345:L347"/>
    <mergeCell ref="M345:M347"/>
    <mergeCell ref="N345:N347"/>
    <mergeCell ref="O345:O347"/>
    <mergeCell ref="P345:P347"/>
    <mergeCell ref="N342:N344"/>
    <mergeCell ref="O342:O344"/>
    <mergeCell ref="P342:P344"/>
    <mergeCell ref="Q342:Q344"/>
    <mergeCell ref="A345:A347"/>
    <mergeCell ref="B345:B347"/>
    <mergeCell ref="C345:C347"/>
    <mergeCell ref="H345:H347"/>
    <mergeCell ref="I345:I347"/>
    <mergeCell ref="J345:J347"/>
    <mergeCell ref="Q339:Q341"/>
    <mergeCell ref="A342:A344"/>
    <mergeCell ref="B342:B344"/>
    <mergeCell ref="C342:C344"/>
    <mergeCell ref="H342:H344"/>
    <mergeCell ref="I342:I344"/>
    <mergeCell ref="J342:J344"/>
    <mergeCell ref="K342:K344"/>
    <mergeCell ref="L342:L344"/>
    <mergeCell ref="M342:M344"/>
    <mergeCell ref="K339:K341"/>
    <mergeCell ref="L339:L341"/>
    <mergeCell ref="M339:M341"/>
    <mergeCell ref="N339:N341"/>
    <mergeCell ref="O339:O341"/>
    <mergeCell ref="P339:P341"/>
    <mergeCell ref="N336:N338"/>
    <mergeCell ref="O336:O338"/>
    <mergeCell ref="P336:P338"/>
    <mergeCell ref="Q336:Q338"/>
    <mergeCell ref="A339:A341"/>
    <mergeCell ref="B339:B341"/>
    <mergeCell ref="C339:C341"/>
    <mergeCell ref="H339:H341"/>
    <mergeCell ref="I339:I341"/>
    <mergeCell ref="J339:J341"/>
    <mergeCell ref="Q333:Q335"/>
    <mergeCell ref="A336:A338"/>
    <mergeCell ref="B336:B338"/>
    <mergeCell ref="C336:C338"/>
    <mergeCell ref="H336:H338"/>
    <mergeCell ref="I336:I338"/>
    <mergeCell ref="J336:J338"/>
    <mergeCell ref="K336:K338"/>
    <mergeCell ref="L336:L338"/>
    <mergeCell ref="M336:M338"/>
    <mergeCell ref="K333:K335"/>
    <mergeCell ref="L333:L335"/>
    <mergeCell ref="M333:M335"/>
    <mergeCell ref="N333:N335"/>
    <mergeCell ref="O333:O335"/>
    <mergeCell ref="P333:P335"/>
    <mergeCell ref="N330:N332"/>
    <mergeCell ref="O330:O332"/>
    <mergeCell ref="P330:P332"/>
    <mergeCell ref="Q330:Q332"/>
    <mergeCell ref="A333:A335"/>
    <mergeCell ref="B333:B335"/>
    <mergeCell ref="C333:C335"/>
    <mergeCell ref="H333:H335"/>
    <mergeCell ref="I333:I335"/>
    <mergeCell ref="J333:J335"/>
    <mergeCell ref="Q327:Q329"/>
    <mergeCell ref="A330:A332"/>
    <mergeCell ref="B330:B332"/>
    <mergeCell ref="C330:C332"/>
    <mergeCell ref="H330:H332"/>
    <mergeCell ref="I330:I332"/>
    <mergeCell ref="J330:J332"/>
    <mergeCell ref="K330:K332"/>
    <mergeCell ref="L330:L332"/>
    <mergeCell ref="M330:M332"/>
    <mergeCell ref="K327:K329"/>
    <mergeCell ref="L327:L329"/>
    <mergeCell ref="M327:M329"/>
    <mergeCell ref="N327:N329"/>
    <mergeCell ref="O327:O329"/>
    <mergeCell ref="P327:P329"/>
    <mergeCell ref="N324:N326"/>
    <mergeCell ref="O324:O326"/>
    <mergeCell ref="P324:P326"/>
    <mergeCell ref="Q324:Q326"/>
    <mergeCell ref="A327:A329"/>
    <mergeCell ref="B327:B329"/>
    <mergeCell ref="C327:C329"/>
    <mergeCell ref="H327:H329"/>
    <mergeCell ref="I327:I329"/>
    <mergeCell ref="J327:J329"/>
    <mergeCell ref="Q321:Q323"/>
    <mergeCell ref="A324:A326"/>
    <mergeCell ref="B324:B326"/>
    <mergeCell ref="C324:C326"/>
    <mergeCell ref="H324:H326"/>
    <mergeCell ref="I324:I326"/>
    <mergeCell ref="J324:J326"/>
    <mergeCell ref="K324:K326"/>
    <mergeCell ref="L324:L326"/>
    <mergeCell ref="M324:M326"/>
    <mergeCell ref="K321:K323"/>
    <mergeCell ref="L321:L323"/>
    <mergeCell ref="M321:M323"/>
    <mergeCell ref="N321:N323"/>
    <mergeCell ref="O321:O323"/>
    <mergeCell ref="P321:P323"/>
    <mergeCell ref="N318:N320"/>
    <mergeCell ref="O318:O320"/>
    <mergeCell ref="P318:P320"/>
    <mergeCell ref="Q318:Q320"/>
    <mergeCell ref="A321:A323"/>
    <mergeCell ref="B321:B323"/>
    <mergeCell ref="C321:C323"/>
    <mergeCell ref="H321:H323"/>
    <mergeCell ref="I321:I323"/>
    <mergeCell ref="J321:J323"/>
    <mergeCell ref="Q315:Q317"/>
    <mergeCell ref="A318:A320"/>
    <mergeCell ref="B318:B320"/>
    <mergeCell ref="C318:C320"/>
    <mergeCell ref="H318:H320"/>
    <mergeCell ref="I318:I320"/>
    <mergeCell ref="J318:J320"/>
    <mergeCell ref="K318:K320"/>
    <mergeCell ref="L318:L320"/>
    <mergeCell ref="M318:M320"/>
    <mergeCell ref="K315:K317"/>
    <mergeCell ref="L315:L317"/>
    <mergeCell ref="M315:M317"/>
    <mergeCell ref="N315:N317"/>
    <mergeCell ref="O315:O317"/>
    <mergeCell ref="P315:P317"/>
    <mergeCell ref="N312:N314"/>
    <mergeCell ref="O312:O314"/>
    <mergeCell ref="P312:P314"/>
    <mergeCell ref="Q312:Q314"/>
    <mergeCell ref="A315:A317"/>
    <mergeCell ref="B315:B317"/>
    <mergeCell ref="C315:C317"/>
    <mergeCell ref="H315:H317"/>
    <mergeCell ref="I315:I317"/>
    <mergeCell ref="J315:J317"/>
    <mergeCell ref="Q309:Q311"/>
    <mergeCell ref="A312:A314"/>
    <mergeCell ref="B312:B314"/>
    <mergeCell ref="C312:C314"/>
    <mergeCell ref="H312:H314"/>
    <mergeCell ref="I312:I314"/>
    <mergeCell ref="J312:J314"/>
    <mergeCell ref="K312:K314"/>
    <mergeCell ref="L312:L314"/>
    <mergeCell ref="M312:M314"/>
    <mergeCell ref="K309:K311"/>
    <mergeCell ref="L309:L311"/>
    <mergeCell ref="M309:M311"/>
    <mergeCell ref="N309:N311"/>
    <mergeCell ref="O309:O311"/>
    <mergeCell ref="P309:P311"/>
    <mergeCell ref="N306:N308"/>
    <mergeCell ref="O306:O308"/>
    <mergeCell ref="P306:P308"/>
    <mergeCell ref="Q306:Q308"/>
    <mergeCell ref="A309:A311"/>
    <mergeCell ref="B309:B311"/>
    <mergeCell ref="C309:C311"/>
    <mergeCell ref="H309:H311"/>
    <mergeCell ref="I309:I311"/>
    <mergeCell ref="J309:J311"/>
    <mergeCell ref="Q303:Q305"/>
    <mergeCell ref="A306:A308"/>
    <mergeCell ref="B306:B308"/>
    <mergeCell ref="C306:C308"/>
    <mergeCell ref="H306:H308"/>
    <mergeCell ref="I306:I308"/>
    <mergeCell ref="J306:J308"/>
    <mergeCell ref="K306:K308"/>
    <mergeCell ref="L306:L308"/>
    <mergeCell ref="M306:M308"/>
    <mergeCell ref="K303:K305"/>
    <mergeCell ref="L303:L305"/>
    <mergeCell ref="M303:M305"/>
    <mergeCell ref="N303:N305"/>
    <mergeCell ref="O303:O305"/>
    <mergeCell ref="P303:P305"/>
    <mergeCell ref="N300:N302"/>
    <mergeCell ref="O300:O302"/>
    <mergeCell ref="P300:P302"/>
    <mergeCell ref="Q300:Q302"/>
    <mergeCell ref="A303:A305"/>
    <mergeCell ref="B303:B305"/>
    <mergeCell ref="C303:C305"/>
    <mergeCell ref="H303:H305"/>
    <mergeCell ref="I303:I305"/>
    <mergeCell ref="J303:J305"/>
    <mergeCell ref="Q297:Q299"/>
    <mergeCell ref="A300:A302"/>
    <mergeCell ref="B300:B302"/>
    <mergeCell ref="C300:C302"/>
    <mergeCell ref="H300:H302"/>
    <mergeCell ref="I300:I302"/>
    <mergeCell ref="J300:J302"/>
    <mergeCell ref="K300:K302"/>
    <mergeCell ref="L300:L302"/>
    <mergeCell ref="M300:M302"/>
    <mergeCell ref="K297:K299"/>
    <mergeCell ref="L297:L299"/>
    <mergeCell ref="M297:M299"/>
    <mergeCell ref="N297:N299"/>
    <mergeCell ref="O297:O299"/>
    <mergeCell ref="P297:P299"/>
    <mergeCell ref="N294:N296"/>
    <mergeCell ref="O294:O296"/>
    <mergeCell ref="P294:P296"/>
    <mergeCell ref="Q294:Q296"/>
    <mergeCell ref="A297:A299"/>
    <mergeCell ref="B297:B299"/>
    <mergeCell ref="C297:C299"/>
    <mergeCell ref="H297:H299"/>
    <mergeCell ref="I297:I299"/>
    <mergeCell ref="J297:J299"/>
    <mergeCell ref="Q291:Q293"/>
    <mergeCell ref="A294:A296"/>
    <mergeCell ref="B294:B296"/>
    <mergeCell ref="C294:C296"/>
    <mergeCell ref="H294:H296"/>
    <mergeCell ref="I294:I296"/>
    <mergeCell ref="J294:J296"/>
    <mergeCell ref="K294:K296"/>
    <mergeCell ref="L294:L296"/>
    <mergeCell ref="M294:M296"/>
    <mergeCell ref="K291:K293"/>
    <mergeCell ref="L291:L293"/>
    <mergeCell ref="M291:M293"/>
    <mergeCell ref="N291:N293"/>
    <mergeCell ref="O291:O293"/>
    <mergeCell ref="P291:P293"/>
    <mergeCell ref="N288:N290"/>
    <mergeCell ref="O288:O290"/>
    <mergeCell ref="P288:P290"/>
    <mergeCell ref="Q288:Q290"/>
    <mergeCell ref="A291:A293"/>
    <mergeCell ref="B291:B293"/>
    <mergeCell ref="C291:C293"/>
    <mergeCell ref="H291:H293"/>
    <mergeCell ref="I291:I293"/>
    <mergeCell ref="J291:J293"/>
    <mergeCell ref="Q285:Q287"/>
    <mergeCell ref="A288:A290"/>
    <mergeCell ref="B288:B290"/>
    <mergeCell ref="C288:C290"/>
    <mergeCell ref="H288:H290"/>
    <mergeCell ref="I288:I290"/>
    <mergeCell ref="J288:J290"/>
    <mergeCell ref="K288:K290"/>
    <mergeCell ref="L288:L290"/>
    <mergeCell ref="M288:M290"/>
    <mergeCell ref="K285:K287"/>
    <mergeCell ref="L285:L287"/>
    <mergeCell ref="M285:M287"/>
    <mergeCell ref="N285:N287"/>
    <mergeCell ref="O285:O287"/>
    <mergeCell ref="P285:P287"/>
    <mergeCell ref="N282:N284"/>
    <mergeCell ref="O282:O284"/>
    <mergeCell ref="P282:P284"/>
    <mergeCell ref="Q282:Q284"/>
    <mergeCell ref="A285:A287"/>
    <mergeCell ref="B285:B287"/>
    <mergeCell ref="C285:C287"/>
    <mergeCell ref="H285:H287"/>
    <mergeCell ref="I285:I287"/>
    <mergeCell ref="J285:J287"/>
    <mergeCell ref="Q279:Q281"/>
    <mergeCell ref="A282:A284"/>
    <mergeCell ref="B282:B284"/>
    <mergeCell ref="C282:C284"/>
    <mergeCell ref="H282:H284"/>
    <mergeCell ref="I282:I284"/>
    <mergeCell ref="J282:J284"/>
    <mergeCell ref="K282:K284"/>
    <mergeCell ref="L282:L284"/>
    <mergeCell ref="M282:M284"/>
    <mergeCell ref="K279:K281"/>
    <mergeCell ref="L279:L281"/>
    <mergeCell ref="M279:M281"/>
    <mergeCell ref="N279:N281"/>
    <mergeCell ref="O279:O281"/>
    <mergeCell ref="P279:P281"/>
    <mergeCell ref="N276:N278"/>
    <mergeCell ref="O276:O278"/>
    <mergeCell ref="P276:P278"/>
    <mergeCell ref="Q276:Q278"/>
    <mergeCell ref="A279:A281"/>
    <mergeCell ref="B279:B281"/>
    <mergeCell ref="C279:C281"/>
    <mergeCell ref="H279:H281"/>
    <mergeCell ref="I279:I281"/>
    <mergeCell ref="J279:J281"/>
    <mergeCell ref="Q273:Q275"/>
    <mergeCell ref="A276:A278"/>
    <mergeCell ref="B276:B278"/>
    <mergeCell ref="C276:C278"/>
    <mergeCell ref="H276:H278"/>
    <mergeCell ref="I276:I278"/>
    <mergeCell ref="J276:J278"/>
    <mergeCell ref="K276:K278"/>
    <mergeCell ref="L276:L278"/>
    <mergeCell ref="M276:M278"/>
    <mergeCell ref="K273:K275"/>
    <mergeCell ref="L273:L275"/>
    <mergeCell ref="M273:M275"/>
    <mergeCell ref="N273:N275"/>
    <mergeCell ref="O273:O275"/>
    <mergeCell ref="P273:P275"/>
    <mergeCell ref="N270:N272"/>
    <mergeCell ref="O270:O272"/>
    <mergeCell ref="P270:P272"/>
    <mergeCell ref="Q270:Q272"/>
    <mergeCell ref="A273:A275"/>
    <mergeCell ref="B273:B275"/>
    <mergeCell ref="C273:C275"/>
    <mergeCell ref="H273:H275"/>
    <mergeCell ref="I273:I275"/>
    <mergeCell ref="J273:J275"/>
    <mergeCell ref="Q267:Q269"/>
    <mergeCell ref="A270:A272"/>
    <mergeCell ref="B270:B272"/>
    <mergeCell ref="C270:C272"/>
    <mergeCell ref="H270:H272"/>
    <mergeCell ref="I270:I272"/>
    <mergeCell ref="J270:J272"/>
    <mergeCell ref="K270:K272"/>
    <mergeCell ref="L270:L272"/>
    <mergeCell ref="M270:M272"/>
    <mergeCell ref="K267:K269"/>
    <mergeCell ref="L267:L269"/>
    <mergeCell ref="M267:M269"/>
    <mergeCell ref="N267:N269"/>
    <mergeCell ref="O267:O269"/>
    <mergeCell ref="P267:P269"/>
    <mergeCell ref="N264:N266"/>
    <mergeCell ref="O264:O266"/>
    <mergeCell ref="P264:P266"/>
    <mergeCell ref="Q264:Q266"/>
    <mergeCell ref="A267:A269"/>
    <mergeCell ref="B267:B269"/>
    <mergeCell ref="C267:C269"/>
    <mergeCell ref="H267:H269"/>
    <mergeCell ref="I267:I269"/>
    <mergeCell ref="J267:J269"/>
    <mergeCell ref="Q261:Q263"/>
    <mergeCell ref="A264:A266"/>
    <mergeCell ref="B264:B266"/>
    <mergeCell ref="C264:C266"/>
    <mergeCell ref="H264:H266"/>
    <mergeCell ref="I264:I266"/>
    <mergeCell ref="J264:J266"/>
    <mergeCell ref="K264:K266"/>
    <mergeCell ref="L264:L266"/>
    <mergeCell ref="M264:M266"/>
    <mergeCell ref="K261:K263"/>
    <mergeCell ref="L261:L263"/>
    <mergeCell ref="M261:M263"/>
    <mergeCell ref="N261:N263"/>
    <mergeCell ref="O261:O263"/>
    <mergeCell ref="P261:P263"/>
    <mergeCell ref="N258:N260"/>
    <mergeCell ref="O258:O260"/>
    <mergeCell ref="P258:P260"/>
    <mergeCell ref="Q258:Q260"/>
    <mergeCell ref="A261:A263"/>
    <mergeCell ref="B261:B263"/>
    <mergeCell ref="C261:C263"/>
    <mergeCell ref="H261:H263"/>
    <mergeCell ref="I261:I263"/>
    <mergeCell ref="J261:J263"/>
    <mergeCell ref="Q255:Q257"/>
    <mergeCell ref="A258:A260"/>
    <mergeCell ref="B258:B260"/>
    <mergeCell ref="C258:C260"/>
    <mergeCell ref="H258:H260"/>
    <mergeCell ref="I258:I260"/>
    <mergeCell ref="J258:J260"/>
    <mergeCell ref="K258:K260"/>
    <mergeCell ref="L258:L260"/>
    <mergeCell ref="M258:M260"/>
    <mergeCell ref="K255:K257"/>
    <mergeCell ref="L255:L257"/>
    <mergeCell ref="M255:M257"/>
    <mergeCell ref="N255:N257"/>
    <mergeCell ref="O255:O257"/>
    <mergeCell ref="P255:P257"/>
    <mergeCell ref="N252:N254"/>
    <mergeCell ref="O252:O254"/>
    <mergeCell ref="P252:P254"/>
    <mergeCell ref="Q252:Q254"/>
    <mergeCell ref="A255:A257"/>
    <mergeCell ref="B255:B257"/>
    <mergeCell ref="C255:C257"/>
    <mergeCell ref="H255:H257"/>
    <mergeCell ref="I255:I257"/>
    <mergeCell ref="J255:J257"/>
    <mergeCell ref="Q249:Q251"/>
    <mergeCell ref="A252:A254"/>
    <mergeCell ref="B252:B254"/>
    <mergeCell ref="C252:C254"/>
    <mergeCell ref="H252:H254"/>
    <mergeCell ref="I252:I254"/>
    <mergeCell ref="J252:J254"/>
    <mergeCell ref="K252:K254"/>
    <mergeCell ref="L252:L254"/>
    <mergeCell ref="M252:M254"/>
    <mergeCell ref="K249:K251"/>
    <mergeCell ref="L249:L251"/>
    <mergeCell ref="M249:M251"/>
    <mergeCell ref="N249:N251"/>
    <mergeCell ref="O249:O251"/>
    <mergeCell ref="P249:P251"/>
    <mergeCell ref="N246:N248"/>
    <mergeCell ref="O246:O248"/>
    <mergeCell ref="P246:P248"/>
    <mergeCell ref="Q246:Q248"/>
    <mergeCell ref="A249:A251"/>
    <mergeCell ref="B249:B251"/>
    <mergeCell ref="C249:C251"/>
    <mergeCell ref="H249:H251"/>
    <mergeCell ref="I249:I251"/>
    <mergeCell ref="J249:J251"/>
    <mergeCell ref="Q243:Q245"/>
    <mergeCell ref="A246:A248"/>
    <mergeCell ref="B246:B248"/>
    <mergeCell ref="C246:C248"/>
    <mergeCell ref="H246:H248"/>
    <mergeCell ref="I246:I248"/>
    <mergeCell ref="J246:J248"/>
    <mergeCell ref="K246:K248"/>
    <mergeCell ref="L246:L248"/>
    <mergeCell ref="M246:M248"/>
    <mergeCell ref="K243:K245"/>
    <mergeCell ref="L243:L245"/>
    <mergeCell ref="M243:M245"/>
    <mergeCell ref="N243:N245"/>
    <mergeCell ref="O243:O245"/>
    <mergeCell ref="P243:P245"/>
    <mergeCell ref="N240:N242"/>
    <mergeCell ref="O240:O242"/>
    <mergeCell ref="P240:P242"/>
    <mergeCell ref="Q240:Q242"/>
    <mergeCell ref="A243:A245"/>
    <mergeCell ref="B243:B245"/>
    <mergeCell ref="C243:C245"/>
    <mergeCell ref="H243:H245"/>
    <mergeCell ref="I243:I245"/>
    <mergeCell ref="J243:J245"/>
    <mergeCell ref="Q237:Q239"/>
    <mergeCell ref="A240:A242"/>
    <mergeCell ref="B240:B242"/>
    <mergeCell ref="C240:C242"/>
    <mergeCell ref="H240:H242"/>
    <mergeCell ref="I240:I242"/>
    <mergeCell ref="J240:J242"/>
    <mergeCell ref="K240:K242"/>
    <mergeCell ref="L240:L242"/>
    <mergeCell ref="M240:M242"/>
    <mergeCell ref="K237:K239"/>
    <mergeCell ref="L237:L239"/>
    <mergeCell ref="M237:M239"/>
    <mergeCell ref="N237:N239"/>
    <mergeCell ref="O237:O239"/>
    <mergeCell ref="P237:P239"/>
    <mergeCell ref="N234:N236"/>
    <mergeCell ref="O234:O236"/>
    <mergeCell ref="P234:P236"/>
    <mergeCell ref="Q234:Q236"/>
    <mergeCell ref="A237:A239"/>
    <mergeCell ref="B237:B239"/>
    <mergeCell ref="C237:C239"/>
    <mergeCell ref="H237:H239"/>
    <mergeCell ref="I237:I239"/>
    <mergeCell ref="J237:J239"/>
    <mergeCell ref="Q231:Q233"/>
    <mergeCell ref="A234:A236"/>
    <mergeCell ref="B234:B236"/>
    <mergeCell ref="C234:C236"/>
    <mergeCell ref="H234:H236"/>
    <mergeCell ref="I234:I236"/>
    <mergeCell ref="J234:J236"/>
    <mergeCell ref="K234:K236"/>
    <mergeCell ref="L234:L236"/>
    <mergeCell ref="M234:M236"/>
    <mergeCell ref="K231:K233"/>
    <mergeCell ref="L231:L233"/>
    <mergeCell ref="M231:M233"/>
    <mergeCell ref="N231:N233"/>
    <mergeCell ref="O231:O233"/>
    <mergeCell ref="P231:P233"/>
    <mergeCell ref="N228:N230"/>
    <mergeCell ref="O228:O230"/>
    <mergeCell ref="P228:P230"/>
    <mergeCell ref="Q228:Q230"/>
    <mergeCell ref="A231:A233"/>
    <mergeCell ref="B231:B233"/>
    <mergeCell ref="C231:C233"/>
    <mergeCell ref="H231:H233"/>
    <mergeCell ref="I231:I233"/>
    <mergeCell ref="J231:J233"/>
    <mergeCell ref="Q225:Q227"/>
    <mergeCell ref="A228:A230"/>
    <mergeCell ref="B228:B230"/>
    <mergeCell ref="C228:C230"/>
    <mergeCell ref="H228:H230"/>
    <mergeCell ref="I228:I230"/>
    <mergeCell ref="J228:J230"/>
    <mergeCell ref="K228:K230"/>
    <mergeCell ref="L228:L230"/>
    <mergeCell ref="M228:M230"/>
    <mergeCell ref="K225:K227"/>
    <mergeCell ref="L225:L227"/>
    <mergeCell ref="M225:M227"/>
    <mergeCell ref="N225:N227"/>
    <mergeCell ref="O225:O227"/>
    <mergeCell ref="P225:P227"/>
    <mergeCell ref="N222:N224"/>
    <mergeCell ref="O222:O224"/>
    <mergeCell ref="P222:P224"/>
    <mergeCell ref="Q222:Q224"/>
    <mergeCell ref="A225:A227"/>
    <mergeCell ref="B225:B227"/>
    <mergeCell ref="C225:C227"/>
    <mergeCell ref="H225:H227"/>
    <mergeCell ref="I225:I227"/>
    <mergeCell ref="J225:J227"/>
    <mergeCell ref="Q219:Q221"/>
    <mergeCell ref="A222:A224"/>
    <mergeCell ref="B222:B224"/>
    <mergeCell ref="C222:C224"/>
    <mergeCell ref="H222:H224"/>
    <mergeCell ref="I222:I224"/>
    <mergeCell ref="J222:J224"/>
    <mergeCell ref="K222:K224"/>
    <mergeCell ref="L222:L224"/>
    <mergeCell ref="M222:M224"/>
    <mergeCell ref="K219:K221"/>
    <mergeCell ref="L219:L221"/>
    <mergeCell ref="M219:M221"/>
    <mergeCell ref="N219:N221"/>
    <mergeCell ref="O219:O221"/>
    <mergeCell ref="P219:P221"/>
    <mergeCell ref="N216:N218"/>
    <mergeCell ref="O216:O218"/>
    <mergeCell ref="P216:P218"/>
    <mergeCell ref="Q216:Q218"/>
    <mergeCell ref="A219:A221"/>
    <mergeCell ref="B219:B221"/>
    <mergeCell ref="C219:C221"/>
    <mergeCell ref="H219:H221"/>
    <mergeCell ref="I219:I221"/>
    <mergeCell ref="J219:J221"/>
    <mergeCell ref="Q213:Q215"/>
    <mergeCell ref="A216:A218"/>
    <mergeCell ref="B216:B218"/>
    <mergeCell ref="C216:C218"/>
    <mergeCell ref="H216:H218"/>
    <mergeCell ref="I216:I218"/>
    <mergeCell ref="J216:J218"/>
    <mergeCell ref="K216:K218"/>
    <mergeCell ref="L216:L218"/>
    <mergeCell ref="M216:M218"/>
    <mergeCell ref="K213:K215"/>
    <mergeCell ref="L213:L215"/>
    <mergeCell ref="M213:M215"/>
    <mergeCell ref="N213:N215"/>
    <mergeCell ref="O213:O215"/>
    <mergeCell ref="P213:P215"/>
    <mergeCell ref="N210:N212"/>
    <mergeCell ref="O210:O212"/>
    <mergeCell ref="P210:P212"/>
    <mergeCell ref="Q210:Q212"/>
    <mergeCell ref="A213:A215"/>
    <mergeCell ref="B213:B215"/>
    <mergeCell ref="C213:C215"/>
    <mergeCell ref="H213:H215"/>
    <mergeCell ref="I213:I215"/>
    <mergeCell ref="J213:J215"/>
    <mergeCell ref="Q207:Q209"/>
    <mergeCell ref="A210:A212"/>
    <mergeCell ref="B210:B212"/>
    <mergeCell ref="C210:C212"/>
    <mergeCell ref="H210:H212"/>
    <mergeCell ref="I210:I212"/>
    <mergeCell ref="J210:J212"/>
    <mergeCell ref="K210:K212"/>
    <mergeCell ref="L210:L212"/>
    <mergeCell ref="M210:M212"/>
    <mergeCell ref="K207:K209"/>
    <mergeCell ref="L207:L209"/>
    <mergeCell ref="M207:M209"/>
    <mergeCell ref="N207:N209"/>
    <mergeCell ref="O207:O209"/>
    <mergeCell ref="P207:P209"/>
    <mergeCell ref="N204:N206"/>
    <mergeCell ref="O204:O206"/>
    <mergeCell ref="P204:P206"/>
    <mergeCell ref="Q204:Q206"/>
    <mergeCell ref="A207:A209"/>
    <mergeCell ref="B207:B209"/>
    <mergeCell ref="C207:C209"/>
    <mergeCell ref="H207:H209"/>
    <mergeCell ref="I207:I209"/>
    <mergeCell ref="J207:J209"/>
    <mergeCell ref="Q201:Q203"/>
    <mergeCell ref="A204:A206"/>
    <mergeCell ref="B204:B206"/>
    <mergeCell ref="C204:C206"/>
    <mergeCell ref="H204:H206"/>
    <mergeCell ref="I204:I206"/>
    <mergeCell ref="J204:J206"/>
    <mergeCell ref="K204:K206"/>
    <mergeCell ref="L204:L206"/>
    <mergeCell ref="M204:M206"/>
    <mergeCell ref="K201:K203"/>
    <mergeCell ref="L201:L203"/>
    <mergeCell ref="M201:M203"/>
    <mergeCell ref="N201:N203"/>
    <mergeCell ref="O201:O203"/>
    <mergeCell ref="P201:P203"/>
    <mergeCell ref="N198:N200"/>
    <mergeCell ref="O198:O200"/>
    <mergeCell ref="P198:P200"/>
    <mergeCell ref="Q198:Q200"/>
    <mergeCell ref="A201:A203"/>
    <mergeCell ref="B201:B203"/>
    <mergeCell ref="C201:C203"/>
    <mergeCell ref="H201:H203"/>
    <mergeCell ref="I201:I203"/>
    <mergeCell ref="J201:J203"/>
    <mergeCell ref="Q195:Q197"/>
    <mergeCell ref="A198:A200"/>
    <mergeCell ref="B198:B200"/>
    <mergeCell ref="C198:C200"/>
    <mergeCell ref="H198:H200"/>
    <mergeCell ref="I198:I200"/>
    <mergeCell ref="J198:J200"/>
    <mergeCell ref="K198:K200"/>
    <mergeCell ref="L198:L200"/>
    <mergeCell ref="M198:M200"/>
    <mergeCell ref="K195:K197"/>
    <mergeCell ref="L195:L197"/>
    <mergeCell ref="M195:M197"/>
    <mergeCell ref="N195:N197"/>
    <mergeCell ref="O195:O197"/>
    <mergeCell ref="P195:P197"/>
    <mergeCell ref="N192:N194"/>
    <mergeCell ref="O192:O194"/>
    <mergeCell ref="P192:P194"/>
    <mergeCell ref="Q192:Q194"/>
    <mergeCell ref="A195:A197"/>
    <mergeCell ref="B195:B197"/>
    <mergeCell ref="C195:C197"/>
    <mergeCell ref="H195:H197"/>
    <mergeCell ref="I195:I197"/>
    <mergeCell ref="J195:J197"/>
    <mergeCell ref="Q189:Q191"/>
    <mergeCell ref="A192:A194"/>
    <mergeCell ref="B192:B194"/>
    <mergeCell ref="C192:C194"/>
    <mergeCell ref="H192:H194"/>
    <mergeCell ref="I192:I194"/>
    <mergeCell ref="J192:J194"/>
    <mergeCell ref="K192:K194"/>
    <mergeCell ref="L192:L194"/>
    <mergeCell ref="M192:M194"/>
    <mergeCell ref="K189:K191"/>
    <mergeCell ref="L189:L191"/>
    <mergeCell ref="M189:M191"/>
    <mergeCell ref="N189:N191"/>
    <mergeCell ref="O189:O191"/>
    <mergeCell ref="P189:P191"/>
    <mergeCell ref="N186:N188"/>
    <mergeCell ref="O186:O188"/>
    <mergeCell ref="P186:P188"/>
    <mergeCell ref="Q186:Q188"/>
    <mergeCell ref="A189:A191"/>
    <mergeCell ref="B189:B191"/>
    <mergeCell ref="C189:C191"/>
    <mergeCell ref="H189:H191"/>
    <mergeCell ref="I189:I191"/>
    <mergeCell ref="J189:J191"/>
    <mergeCell ref="Q183:Q185"/>
    <mergeCell ref="A186:A188"/>
    <mergeCell ref="B186:B188"/>
    <mergeCell ref="C186:C188"/>
    <mergeCell ref="H186:H188"/>
    <mergeCell ref="I186:I188"/>
    <mergeCell ref="J186:J188"/>
    <mergeCell ref="K186:K188"/>
    <mergeCell ref="L186:L188"/>
    <mergeCell ref="M186:M188"/>
    <mergeCell ref="K183:K185"/>
    <mergeCell ref="L183:L185"/>
    <mergeCell ref="M183:M185"/>
    <mergeCell ref="N183:N185"/>
    <mergeCell ref="O183:O185"/>
    <mergeCell ref="P183:P185"/>
    <mergeCell ref="N180:N182"/>
    <mergeCell ref="O180:O182"/>
    <mergeCell ref="P180:P182"/>
    <mergeCell ref="Q180:Q182"/>
    <mergeCell ref="A183:A185"/>
    <mergeCell ref="B183:B185"/>
    <mergeCell ref="C183:C185"/>
    <mergeCell ref="H183:H185"/>
    <mergeCell ref="I183:I185"/>
    <mergeCell ref="J183:J185"/>
    <mergeCell ref="Q177:Q179"/>
    <mergeCell ref="A180:A182"/>
    <mergeCell ref="B180:B182"/>
    <mergeCell ref="C180:C182"/>
    <mergeCell ref="H180:H182"/>
    <mergeCell ref="I180:I182"/>
    <mergeCell ref="J180:J182"/>
    <mergeCell ref="K180:K182"/>
    <mergeCell ref="L180:L182"/>
    <mergeCell ref="M180:M182"/>
    <mergeCell ref="K177:K179"/>
    <mergeCell ref="L177:L179"/>
    <mergeCell ref="M177:M179"/>
    <mergeCell ref="N177:N179"/>
    <mergeCell ref="O177:O179"/>
    <mergeCell ref="P177:P179"/>
    <mergeCell ref="N174:N176"/>
    <mergeCell ref="O174:O176"/>
    <mergeCell ref="P174:P176"/>
    <mergeCell ref="Q174:Q176"/>
    <mergeCell ref="A177:A179"/>
    <mergeCell ref="B177:B179"/>
    <mergeCell ref="C177:C179"/>
    <mergeCell ref="H177:H179"/>
    <mergeCell ref="I177:I179"/>
    <mergeCell ref="J177:J179"/>
    <mergeCell ref="Q171:Q173"/>
    <mergeCell ref="A174:A176"/>
    <mergeCell ref="B174:B176"/>
    <mergeCell ref="C174:C176"/>
    <mergeCell ref="H174:H176"/>
    <mergeCell ref="I174:I176"/>
    <mergeCell ref="J174:J176"/>
    <mergeCell ref="K174:K176"/>
    <mergeCell ref="L174:L176"/>
    <mergeCell ref="M174:M176"/>
    <mergeCell ref="K171:K173"/>
    <mergeCell ref="L171:L173"/>
    <mergeCell ref="M171:M173"/>
    <mergeCell ref="N171:N173"/>
    <mergeCell ref="O171:O173"/>
    <mergeCell ref="P171:P173"/>
    <mergeCell ref="N168:N170"/>
    <mergeCell ref="O168:O170"/>
    <mergeCell ref="P168:P170"/>
    <mergeCell ref="Q168:Q170"/>
    <mergeCell ref="A171:A173"/>
    <mergeCell ref="B171:B173"/>
    <mergeCell ref="C171:C173"/>
    <mergeCell ref="H171:H173"/>
    <mergeCell ref="I171:I173"/>
    <mergeCell ref="J171:J173"/>
    <mergeCell ref="Q165:Q167"/>
    <mergeCell ref="A168:A170"/>
    <mergeCell ref="B168:B170"/>
    <mergeCell ref="C168:C170"/>
    <mergeCell ref="H168:H170"/>
    <mergeCell ref="I168:I170"/>
    <mergeCell ref="J168:J170"/>
    <mergeCell ref="K168:K170"/>
    <mergeCell ref="L168:L170"/>
    <mergeCell ref="M168:M170"/>
    <mergeCell ref="K165:K167"/>
    <mergeCell ref="L165:L167"/>
    <mergeCell ref="M165:M167"/>
    <mergeCell ref="N165:N167"/>
    <mergeCell ref="O165:O167"/>
    <mergeCell ref="P165:P167"/>
    <mergeCell ref="N162:N164"/>
    <mergeCell ref="O162:O164"/>
    <mergeCell ref="P162:P164"/>
    <mergeCell ref="Q162:Q164"/>
    <mergeCell ref="A165:A167"/>
    <mergeCell ref="B165:B167"/>
    <mergeCell ref="C165:C167"/>
    <mergeCell ref="H165:H167"/>
    <mergeCell ref="I165:I167"/>
    <mergeCell ref="J165:J167"/>
    <mergeCell ref="Q159:Q161"/>
    <mergeCell ref="A162:A164"/>
    <mergeCell ref="B162:B164"/>
    <mergeCell ref="C162:C164"/>
    <mergeCell ref="H162:H164"/>
    <mergeCell ref="I162:I164"/>
    <mergeCell ref="J162:J164"/>
    <mergeCell ref="K162:K164"/>
    <mergeCell ref="L162:L164"/>
    <mergeCell ref="M162:M164"/>
    <mergeCell ref="K159:K161"/>
    <mergeCell ref="L159:L161"/>
    <mergeCell ref="M159:M161"/>
    <mergeCell ref="N159:N161"/>
    <mergeCell ref="O159:O161"/>
    <mergeCell ref="P159:P161"/>
    <mergeCell ref="N156:N158"/>
    <mergeCell ref="O156:O158"/>
    <mergeCell ref="P156:P158"/>
    <mergeCell ref="Q156:Q158"/>
    <mergeCell ref="A159:A161"/>
    <mergeCell ref="B159:B161"/>
    <mergeCell ref="C159:C161"/>
    <mergeCell ref="H159:H161"/>
    <mergeCell ref="I159:I161"/>
    <mergeCell ref="J159:J161"/>
    <mergeCell ref="Q153:Q155"/>
    <mergeCell ref="A156:A158"/>
    <mergeCell ref="B156:B158"/>
    <mergeCell ref="C156:C158"/>
    <mergeCell ref="H156:H158"/>
    <mergeCell ref="I156:I158"/>
    <mergeCell ref="J156:J158"/>
    <mergeCell ref="K156:K158"/>
    <mergeCell ref="L156:L158"/>
    <mergeCell ref="M156:M158"/>
    <mergeCell ref="K153:K155"/>
    <mergeCell ref="L153:L155"/>
    <mergeCell ref="M153:M155"/>
    <mergeCell ref="N153:N155"/>
    <mergeCell ref="O153:O155"/>
    <mergeCell ref="P153:P155"/>
    <mergeCell ref="N150:N152"/>
    <mergeCell ref="O150:O152"/>
    <mergeCell ref="P150:P152"/>
    <mergeCell ref="Q150:Q152"/>
    <mergeCell ref="A153:A155"/>
    <mergeCell ref="B153:B155"/>
    <mergeCell ref="C153:C155"/>
    <mergeCell ref="H153:H155"/>
    <mergeCell ref="I153:I155"/>
    <mergeCell ref="J153:J155"/>
    <mergeCell ref="Q147:Q149"/>
    <mergeCell ref="A150:A152"/>
    <mergeCell ref="B150:B152"/>
    <mergeCell ref="C150:C152"/>
    <mergeCell ref="H150:H152"/>
    <mergeCell ref="I150:I152"/>
    <mergeCell ref="J150:J152"/>
    <mergeCell ref="K150:K152"/>
    <mergeCell ref="L150:L152"/>
    <mergeCell ref="M150:M152"/>
    <mergeCell ref="K147:K149"/>
    <mergeCell ref="L147:L149"/>
    <mergeCell ref="M147:M149"/>
    <mergeCell ref="N147:N149"/>
    <mergeCell ref="O147:O149"/>
    <mergeCell ref="P147:P149"/>
    <mergeCell ref="N144:N146"/>
    <mergeCell ref="O144:O146"/>
    <mergeCell ref="P144:P146"/>
    <mergeCell ref="Q144:Q146"/>
    <mergeCell ref="A147:A149"/>
    <mergeCell ref="B147:B149"/>
    <mergeCell ref="C147:C149"/>
    <mergeCell ref="H147:H149"/>
    <mergeCell ref="I147:I149"/>
    <mergeCell ref="J147:J149"/>
    <mergeCell ref="Q141:Q143"/>
    <mergeCell ref="A144:A146"/>
    <mergeCell ref="B144:B146"/>
    <mergeCell ref="C144:C146"/>
    <mergeCell ref="H144:H146"/>
    <mergeCell ref="I144:I146"/>
    <mergeCell ref="J144:J146"/>
    <mergeCell ref="K144:K146"/>
    <mergeCell ref="L144:L146"/>
    <mergeCell ref="M144:M146"/>
    <mergeCell ref="K141:K143"/>
    <mergeCell ref="L141:L143"/>
    <mergeCell ref="M141:M143"/>
    <mergeCell ref="N141:N143"/>
    <mergeCell ref="O141:O143"/>
    <mergeCell ref="P141:P143"/>
    <mergeCell ref="N138:N140"/>
    <mergeCell ref="O138:O140"/>
    <mergeCell ref="P138:P140"/>
    <mergeCell ref="Q138:Q140"/>
    <mergeCell ref="A141:A143"/>
    <mergeCell ref="B141:B143"/>
    <mergeCell ref="C141:C143"/>
    <mergeCell ref="H141:H143"/>
    <mergeCell ref="I141:I143"/>
    <mergeCell ref="J141:J143"/>
    <mergeCell ref="Q135:Q137"/>
    <mergeCell ref="A138:A140"/>
    <mergeCell ref="B138:B140"/>
    <mergeCell ref="C138:C140"/>
    <mergeCell ref="H138:H140"/>
    <mergeCell ref="I138:I140"/>
    <mergeCell ref="J138:J140"/>
    <mergeCell ref="K138:K140"/>
    <mergeCell ref="L138:L140"/>
    <mergeCell ref="M138:M140"/>
    <mergeCell ref="K135:K137"/>
    <mergeCell ref="L135:L137"/>
    <mergeCell ref="M135:M137"/>
    <mergeCell ref="N135:N137"/>
    <mergeCell ref="O135:O137"/>
    <mergeCell ref="P135:P137"/>
    <mergeCell ref="N132:N134"/>
    <mergeCell ref="O132:O134"/>
    <mergeCell ref="P132:P134"/>
    <mergeCell ref="Q132:Q134"/>
    <mergeCell ref="A135:A137"/>
    <mergeCell ref="B135:B137"/>
    <mergeCell ref="C135:C137"/>
    <mergeCell ref="H135:H137"/>
    <mergeCell ref="I135:I137"/>
    <mergeCell ref="J135:J137"/>
    <mergeCell ref="Q129:Q131"/>
    <mergeCell ref="A132:A134"/>
    <mergeCell ref="B132:B134"/>
    <mergeCell ref="C132:C134"/>
    <mergeCell ref="H132:H134"/>
    <mergeCell ref="I132:I134"/>
    <mergeCell ref="J132:J134"/>
    <mergeCell ref="K132:K134"/>
    <mergeCell ref="L132:L134"/>
    <mergeCell ref="M132:M134"/>
    <mergeCell ref="K129:K131"/>
    <mergeCell ref="L129:L131"/>
    <mergeCell ref="M129:M131"/>
    <mergeCell ref="N129:N131"/>
    <mergeCell ref="O129:O131"/>
    <mergeCell ref="P129:P131"/>
    <mergeCell ref="N126:N128"/>
    <mergeCell ref="O126:O128"/>
    <mergeCell ref="P126:P128"/>
    <mergeCell ref="Q126:Q128"/>
    <mergeCell ref="A129:A131"/>
    <mergeCell ref="B129:B131"/>
    <mergeCell ref="C129:C131"/>
    <mergeCell ref="H129:H131"/>
    <mergeCell ref="I129:I131"/>
    <mergeCell ref="J129:J131"/>
    <mergeCell ref="Q123:Q125"/>
    <mergeCell ref="A126:A128"/>
    <mergeCell ref="B126:B128"/>
    <mergeCell ref="C126:C128"/>
    <mergeCell ref="H126:H128"/>
    <mergeCell ref="I126:I128"/>
    <mergeCell ref="J126:J128"/>
    <mergeCell ref="K126:K128"/>
    <mergeCell ref="L126:L128"/>
    <mergeCell ref="M126:M128"/>
    <mergeCell ref="K123:K125"/>
    <mergeCell ref="L123:L125"/>
    <mergeCell ref="M123:M125"/>
    <mergeCell ref="N123:N125"/>
    <mergeCell ref="O123:O125"/>
    <mergeCell ref="P123:P125"/>
    <mergeCell ref="N120:N122"/>
    <mergeCell ref="O120:O122"/>
    <mergeCell ref="P120:P122"/>
    <mergeCell ref="Q120:Q122"/>
    <mergeCell ref="A123:A125"/>
    <mergeCell ref="B123:B125"/>
    <mergeCell ref="C123:C125"/>
    <mergeCell ref="H123:H125"/>
    <mergeCell ref="I123:I125"/>
    <mergeCell ref="J123:J125"/>
    <mergeCell ref="Q117:Q119"/>
    <mergeCell ref="A120:A122"/>
    <mergeCell ref="B120:B122"/>
    <mergeCell ref="C120:C122"/>
    <mergeCell ref="H120:H122"/>
    <mergeCell ref="I120:I122"/>
    <mergeCell ref="J120:J122"/>
    <mergeCell ref="K120:K122"/>
    <mergeCell ref="L120:L122"/>
    <mergeCell ref="M120:M122"/>
    <mergeCell ref="K117:K119"/>
    <mergeCell ref="L117:L119"/>
    <mergeCell ref="M117:M119"/>
    <mergeCell ref="N117:N119"/>
    <mergeCell ref="O117:O119"/>
    <mergeCell ref="P117:P119"/>
    <mergeCell ref="N114:N116"/>
    <mergeCell ref="O114:O116"/>
    <mergeCell ref="P114:P116"/>
    <mergeCell ref="Q114:Q116"/>
    <mergeCell ref="A117:A119"/>
    <mergeCell ref="B117:B119"/>
    <mergeCell ref="C117:C119"/>
    <mergeCell ref="H117:H119"/>
    <mergeCell ref="I117:I119"/>
    <mergeCell ref="J117:J119"/>
    <mergeCell ref="Q111:Q113"/>
    <mergeCell ref="A114:A116"/>
    <mergeCell ref="B114:B116"/>
    <mergeCell ref="C114:C116"/>
    <mergeCell ref="H114:H116"/>
    <mergeCell ref="I114:I116"/>
    <mergeCell ref="J114:J116"/>
    <mergeCell ref="K114:K116"/>
    <mergeCell ref="L114:L116"/>
    <mergeCell ref="M114:M116"/>
    <mergeCell ref="K111:K113"/>
    <mergeCell ref="L111:L113"/>
    <mergeCell ref="M111:M113"/>
    <mergeCell ref="N111:N113"/>
    <mergeCell ref="O111:O113"/>
    <mergeCell ref="P111:P113"/>
    <mergeCell ref="N108:N110"/>
    <mergeCell ref="O108:O110"/>
    <mergeCell ref="P108:P110"/>
    <mergeCell ref="Q108:Q110"/>
    <mergeCell ref="A111:A113"/>
    <mergeCell ref="B111:B113"/>
    <mergeCell ref="C111:C113"/>
    <mergeCell ref="H111:H113"/>
    <mergeCell ref="I111:I113"/>
    <mergeCell ref="J111:J113"/>
    <mergeCell ref="Q105:Q107"/>
    <mergeCell ref="A108:A110"/>
    <mergeCell ref="B108:B110"/>
    <mergeCell ref="C108:C110"/>
    <mergeCell ref="H108:H110"/>
    <mergeCell ref="I108:I110"/>
    <mergeCell ref="J108:J110"/>
    <mergeCell ref="K108:K110"/>
    <mergeCell ref="L108:L110"/>
    <mergeCell ref="M108:M110"/>
    <mergeCell ref="K105:K107"/>
    <mergeCell ref="L105:L107"/>
    <mergeCell ref="M105:M107"/>
    <mergeCell ref="N105:N107"/>
    <mergeCell ref="O105:O107"/>
    <mergeCell ref="P105:P107"/>
    <mergeCell ref="N102:N104"/>
    <mergeCell ref="O102:O104"/>
    <mergeCell ref="P102:P104"/>
    <mergeCell ref="Q102:Q104"/>
    <mergeCell ref="A105:A107"/>
    <mergeCell ref="B105:B107"/>
    <mergeCell ref="C105:C107"/>
    <mergeCell ref="H105:H107"/>
    <mergeCell ref="I105:I107"/>
    <mergeCell ref="J105:J107"/>
    <mergeCell ref="Q99:Q101"/>
    <mergeCell ref="A102:A104"/>
    <mergeCell ref="B102:B104"/>
    <mergeCell ref="C102:C104"/>
    <mergeCell ref="H102:H104"/>
    <mergeCell ref="I102:I104"/>
    <mergeCell ref="J102:J104"/>
    <mergeCell ref="K102:K104"/>
    <mergeCell ref="L102:L104"/>
    <mergeCell ref="M102:M104"/>
    <mergeCell ref="K99:K101"/>
    <mergeCell ref="L99:L101"/>
    <mergeCell ref="M99:M101"/>
    <mergeCell ref="N99:N101"/>
    <mergeCell ref="O99:O101"/>
    <mergeCell ref="P99:P101"/>
    <mergeCell ref="N96:N98"/>
    <mergeCell ref="O96:O98"/>
    <mergeCell ref="P96:P98"/>
    <mergeCell ref="Q96:Q98"/>
    <mergeCell ref="A99:A101"/>
    <mergeCell ref="B99:B101"/>
    <mergeCell ref="C99:C101"/>
    <mergeCell ref="H99:H101"/>
    <mergeCell ref="I99:I101"/>
    <mergeCell ref="J99:J101"/>
    <mergeCell ref="Q93:Q95"/>
    <mergeCell ref="A96:A98"/>
    <mergeCell ref="B96:B98"/>
    <mergeCell ref="C96:C98"/>
    <mergeCell ref="H96:H98"/>
    <mergeCell ref="I96:I98"/>
    <mergeCell ref="J96:J98"/>
    <mergeCell ref="K96:K98"/>
    <mergeCell ref="L96:L98"/>
    <mergeCell ref="M96:M98"/>
    <mergeCell ref="K93:K95"/>
    <mergeCell ref="L93:L95"/>
    <mergeCell ref="M93:M95"/>
    <mergeCell ref="N93:N95"/>
    <mergeCell ref="O93:O95"/>
    <mergeCell ref="P93:P95"/>
    <mergeCell ref="N90:N92"/>
    <mergeCell ref="O90:O92"/>
    <mergeCell ref="P90:P92"/>
    <mergeCell ref="Q90:Q92"/>
    <mergeCell ref="A93:A95"/>
    <mergeCell ref="B93:B95"/>
    <mergeCell ref="C93:C95"/>
    <mergeCell ref="H93:H95"/>
    <mergeCell ref="I93:I95"/>
    <mergeCell ref="J93:J95"/>
    <mergeCell ref="Q87:Q89"/>
    <mergeCell ref="A90:A92"/>
    <mergeCell ref="B90:B92"/>
    <mergeCell ref="C90:C92"/>
    <mergeCell ref="H90:H92"/>
    <mergeCell ref="I90:I92"/>
    <mergeCell ref="J90:J92"/>
    <mergeCell ref="K90:K92"/>
    <mergeCell ref="L90:L92"/>
    <mergeCell ref="M90:M92"/>
    <mergeCell ref="K87:K89"/>
    <mergeCell ref="L87:L89"/>
    <mergeCell ref="M87:M89"/>
    <mergeCell ref="N87:N89"/>
    <mergeCell ref="O87:O89"/>
    <mergeCell ref="P87:P89"/>
    <mergeCell ref="N84:N86"/>
    <mergeCell ref="O84:O86"/>
    <mergeCell ref="P84:P86"/>
    <mergeCell ref="Q84:Q86"/>
    <mergeCell ref="A87:A89"/>
    <mergeCell ref="B87:B89"/>
    <mergeCell ref="C87:C89"/>
    <mergeCell ref="H87:H89"/>
    <mergeCell ref="I87:I89"/>
    <mergeCell ref="J87:J89"/>
    <mergeCell ref="Q81:Q83"/>
    <mergeCell ref="A84:A86"/>
    <mergeCell ref="B84:B86"/>
    <mergeCell ref="C84:C86"/>
    <mergeCell ref="H84:H86"/>
    <mergeCell ref="I84:I86"/>
    <mergeCell ref="J84:J86"/>
    <mergeCell ref="K84:K86"/>
    <mergeCell ref="L84:L86"/>
    <mergeCell ref="M84:M86"/>
    <mergeCell ref="K81:K83"/>
    <mergeCell ref="L81:L83"/>
    <mergeCell ref="M81:M83"/>
    <mergeCell ref="N81:N83"/>
    <mergeCell ref="O81:O83"/>
    <mergeCell ref="P81:P83"/>
    <mergeCell ref="N78:N80"/>
    <mergeCell ref="O78:O80"/>
    <mergeCell ref="P78:P80"/>
    <mergeCell ref="Q78:Q80"/>
    <mergeCell ref="A81:A83"/>
    <mergeCell ref="B81:B83"/>
    <mergeCell ref="C81:C83"/>
    <mergeCell ref="H81:H83"/>
    <mergeCell ref="I81:I83"/>
    <mergeCell ref="J81:J83"/>
    <mergeCell ref="Q75:Q77"/>
    <mergeCell ref="A78:A80"/>
    <mergeCell ref="B78:B80"/>
    <mergeCell ref="C78:C80"/>
    <mergeCell ref="H78:H80"/>
    <mergeCell ref="I78:I80"/>
    <mergeCell ref="J78:J80"/>
    <mergeCell ref="K78:K80"/>
    <mergeCell ref="L78:L80"/>
    <mergeCell ref="M78:M80"/>
    <mergeCell ref="K75:K77"/>
    <mergeCell ref="L75:L77"/>
    <mergeCell ref="M75:M77"/>
    <mergeCell ref="N75:N77"/>
    <mergeCell ref="O75:O77"/>
    <mergeCell ref="P75:P77"/>
    <mergeCell ref="N72:N74"/>
    <mergeCell ref="O72:O74"/>
    <mergeCell ref="P72:P74"/>
    <mergeCell ref="Q72:Q74"/>
    <mergeCell ref="A75:A77"/>
    <mergeCell ref="B75:B77"/>
    <mergeCell ref="C75:C77"/>
    <mergeCell ref="H75:H77"/>
    <mergeCell ref="I75:I77"/>
    <mergeCell ref="J75:J77"/>
    <mergeCell ref="Q69:Q71"/>
    <mergeCell ref="A72:A74"/>
    <mergeCell ref="B72:B74"/>
    <mergeCell ref="C72:C74"/>
    <mergeCell ref="H72:H74"/>
    <mergeCell ref="I72:I74"/>
    <mergeCell ref="J72:J74"/>
    <mergeCell ref="K72:K74"/>
    <mergeCell ref="L72:L74"/>
    <mergeCell ref="M72:M74"/>
    <mergeCell ref="K69:K71"/>
    <mergeCell ref="L69:L71"/>
    <mergeCell ref="M69:M71"/>
    <mergeCell ref="N69:N71"/>
    <mergeCell ref="O69:O71"/>
    <mergeCell ref="P69:P71"/>
    <mergeCell ref="N66:N68"/>
    <mergeCell ref="O66:O68"/>
    <mergeCell ref="P66:P68"/>
    <mergeCell ref="Q66:Q68"/>
    <mergeCell ref="A69:A71"/>
    <mergeCell ref="B69:B71"/>
    <mergeCell ref="C69:C71"/>
    <mergeCell ref="H69:H71"/>
    <mergeCell ref="I69:I71"/>
    <mergeCell ref="J69:J71"/>
    <mergeCell ref="Q63:Q65"/>
    <mergeCell ref="A66:A68"/>
    <mergeCell ref="B66:B68"/>
    <mergeCell ref="C66:C68"/>
    <mergeCell ref="H66:H68"/>
    <mergeCell ref="I66:I68"/>
    <mergeCell ref="J66:J68"/>
    <mergeCell ref="K66:K68"/>
    <mergeCell ref="L66:L68"/>
    <mergeCell ref="M66:M68"/>
    <mergeCell ref="K63:K65"/>
    <mergeCell ref="L63:L65"/>
    <mergeCell ref="M63:M65"/>
    <mergeCell ref="N63:N65"/>
    <mergeCell ref="O63:O65"/>
    <mergeCell ref="P63:P65"/>
    <mergeCell ref="N60:N62"/>
    <mergeCell ref="O60:O62"/>
    <mergeCell ref="P60:P62"/>
    <mergeCell ref="Q60:Q62"/>
    <mergeCell ref="A63:A65"/>
    <mergeCell ref="B63:B65"/>
    <mergeCell ref="C63:C65"/>
    <mergeCell ref="H63:H65"/>
    <mergeCell ref="I63:I65"/>
    <mergeCell ref="J63:J65"/>
    <mergeCell ref="Q57:Q59"/>
    <mergeCell ref="A60:A62"/>
    <mergeCell ref="B60:B62"/>
    <mergeCell ref="C60:C62"/>
    <mergeCell ref="H60:H62"/>
    <mergeCell ref="I60:I62"/>
    <mergeCell ref="J60:J62"/>
    <mergeCell ref="K60:K62"/>
    <mergeCell ref="L60:L62"/>
    <mergeCell ref="M60:M62"/>
    <mergeCell ref="K57:K59"/>
    <mergeCell ref="L57:L59"/>
    <mergeCell ref="M57:M59"/>
    <mergeCell ref="N57:N59"/>
    <mergeCell ref="O57:O59"/>
    <mergeCell ref="P57:P59"/>
    <mergeCell ref="N54:N56"/>
    <mergeCell ref="O54:O56"/>
    <mergeCell ref="P54:P56"/>
    <mergeCell ref="Q54:Q56"/>
    <mergeCell ref="A57:A59"/>
    <mergeCell ref="B57:B59"/>
    <mergeCell ref="C57:C59"/>
    <mergeCell ref="H57:H59"/>
    <mergeCell ref="I57:I59"/>
    <mergeCell ref="J57:J59"/>
    <mergeCell ref="Q51:Q53"/>
    <mergeCell ref="A54:A56"/>
    <mergeCell ref="B54:B56"/>
    <mergeCell ref="C54:C56"/>
    <mergeCell ref="H54:H56"/>
    <mergeCell ref="I54:I56"/>
    <mergeCell ref="J54:J56"/>
    <mergeCell ref="K54:K56"/>
    <mergeCell ref="L54:L56"/>
    <mergeCell ref="M54:M56"/>
    <mergeCell ref="K51:K53"/>
    <mergeCell ref="L51:L53"/>
    <mergeCell ref="M51:M53"/>
    <mergeCell ref="N51:N53"/>
    <mergeCell ref="O51:O53"/>
    <mergeCell ref="P51:P53"/>
    <mergeCell ref="N48:N50"/>
    <mergeCell ref="O48:O50"/>
    <mergeCell ref="P48:P50"/>
    <mergeCell ref="Q48:Q50"/>
    <mergeCell ref="A51:A53"/>
    <mergeCell ref="B51:B53"/>
    <mergeCell ref="C51:C53"/>
    <mergeCell ref="H51:H53"/>
    <mergeCell ref="I51:I53"/>
    <mergeCell ref="J51:J53"/>
    <mergeCell ref="Q45:Q47"/>
    <mergeCell ref="A48:A50"/>
    <mergeCell ref="B48:B50"/>
    <mergeCell ref="C48:C50"/>
    <mergeCell ref="H48:H50"/>
    <mergeCell ref="I48:I50"/>
    <mergeCell ref="J48:J50"/>
    <mergeCell ref="K48:K50"/>
    <mergeCell ref="L48:L50"/>
    <mergeCell ref="M48:M50"/>
    <mergeCell ref="K45:K47"/>
    <mergeCell ref="L45:L47"/>
    <mergeCell ref="M45:M47"/>
    <mergeCell ref="N45:N47"/>
    <mergeCell ref="O45:O47"/>
    <mergeCell ref="P45:P47"/>
    <mergeCell ref="N42:N44"/>
    <mergeCell ref="O42:O44"/>
    <mergeCell ref="P42:P44"/>
    <mergeCell ref="Q42:Q44"/>
    <mergeCell ref="A45:A47"/>
    <mergeCell ref="B45:B47"/>
    <mergeCell ref="C45:C47"/>
    <mergeCell ref="H45:H47"/>
    <mergeCell ref="I45:I47"/>
    <mergeCell ref="J45:J47"/>
    <mergeCell ref="Q39:Q41"/>
    <mergeCell ref="A42:A44"/>
    <mergeCell ref="B42:B44"/>
    <mergeCell ref="C42:C44"/>
    <mergeCell ref="H42:H44"/>
    <mergeCell ref="I42:I44"/>
    <mergeCell ref="J42:J44"/>
    <mergeCell ref="K42:K44"/>
    <mergeCell ref="L42:L44"/>
    <mergeCell ref="M42:M44"/>
    <mergeCell ref="K39:K41"/>
    <mergeCell ref="L39:L41"/>
    <mergeCell ref="M39:M41"/>
    <mergeCell ref="N39:N41"/>
    <mergeCell ref="O39:O41"/>
    <mergeCell ref="P39:P41"/>
    <mergeCell ref="N36:N38"/>
    <mergeCell ref="O36:O38"/>
    <mergeCell ref="P36:P38"/>
    <mergeCell ref="Q36:Q38"/>
    <mergeCell ref="A39:A41"/>
    <mergeCell ref="B39:B41"/>
    <mergeCell ref="C39:C41"/>
    <mergeCell ref="H39:H41"/>
    <mergeCell ref="I39:I41"/>
    <mergeCell ref="J39:J41"/>
    <mergeCell ref="Q33:Q35"/>
    <mergeCell ref="A36:A38"/>
    <mergeCell ref="B36:B38"/>
    <mergeCell ref="C36:C38"/>
    <mergeCell ref="H36:H38"/>
    <mergeCell ref="I36:I38"/>
    <mergeCell ref="J36:J38"/>
    <mergeCell ref="K36:K38"/>
    <mergeCell ref="L36:L38"/>
    <mergeCell ref="M36:M38"/>
    <mergeCell ref="K33:K35"/>
    <mergeCell ref="L33:L35"/>
    <mergeCell ref="M33:M35"/>
    <mergeCell ref="N33:N35"/>
    <mergeCell ref="O33:O35"/>
    <mergeCell ref="P33:P35"/>
    <mergeCell ref="N30:N32"/>
    <mergeCell ref="O30:O32"/>
    <mergeCell ref="P30:P32"/>
    <mergeCell ref="Q30:Q32"/>
    <mergeCell ref="A33:A35"/>
    <mergeCell ref="B33:B35"/>
    <mergeCell ref="C33:C35"/>
    <mergeCell ref="H33:H35"/>
    <mergeCell ref="I33:I35"/>
    <mergeCell ref="J33:J35"/>
    <mergeCell ref="Q27:Q29"/>
    <mergeCell ref="A30:A32"/>
    <mergeCell ref="B30:B32"/>
    <mergeCell ref="C30:C32"/>
    <mergeCell ref="H30:H32"/>
    <mergeCell ref="I30:I32"/>
    <mergeCell ref="J30:J32"/>
    <mergeCell ref="K30:K32"/>
    <mergeCell ref="L30:L32"/>
    <mergeCell ref="M30:M32"/>
    <mergeCell ref="K27:K29"/>
    <mergeCell ref="L27:L29"/>
    <mergeCell ref="M27:M29"/>
    <mergeCell ref="N27:N29"/>
    <mergeCell ref="O27:O29"/>
    <mergeCell ref="P27:P29"/>
    <mergeCell ref="N24:N26"/>
    <mergeCell ref="O24:O26"/>
    <mergeCell ref="P24:P26"/>
    <mergeCell ref="Q24:Q26"/>
    <mergeCell ref="A27:A29"/>
    <mergeCell ref="B27:B29"/>
    <mergeCell ref="C27:C29"/>
    <mergeCell ref="H27:H29"/>
    <mergeCell ref="I27:I29"/>
    <mergeCell ref="J27:J29"/>
    <mergeCell ref="Q21:Q23"/>
    <mergeCell ref="A24:A26"/>
    <mergeCell ref="B24:B26"/>
    <mergeCell ref="C24:C26"/>
    <mergeCell ref="H24:H26"/>
    <mergeCell ref="I24:I26"/>
    <mergeCell ref="J24:J26"/>
    <mergeCell ref="K24:K26"/>
    <mergeCell ref="L24:L26"/>
    <mergeCell ref="M24:M26"/>
    <mergeCell ref="K21:K23"/>
    <mergeCell ref="L21:L23"/>
    <mergeCell ref="M21:M23"/>
    <mergeCell ref="N21:N23"/>
    <mergeCell ref="O21:O23"/>
    <mergeCell ref="P21:P23"/>
    <mergeCell ref="N18:N20"/>
    <mergeCell ref="O18:O20"/>
    <mergeCell ref="P18:P20"/>
    <mergeCell ref="Q18:Q20"/>
    <mergeCell ref="A21:A23"/>
    <mergeCell ref="B21:B23"/>
    <mergeCell ref="C21:C23"/>
    <mergeCell ref="H21:H23"/>
    <mergeCell ref="I21:I23"/>
    <mergeCell ref="J21:J23"/>
    <mergeCell ref="Q15:Q17"/>
    <mergeCell ref="A18:A20"/>
    <mergeCell ref="B18:B20"/>
    <mergeCell ref="C18:C20"/>
    <mergeCell ref="H18:H20"/>
    <mergeCell ref="I18:I20"/>
    <mergeCell ref="J18:J20"/>
    <mergeCell ref="K18:K20"/>
    <mergeCell ref="L18:L20"/>
    <mergeCell ref="M18:M20"/>
    <mergeCell ref="K15:K17"/>
    <mergeCell ref="L15:L17"/>
    <mergeCell ref="M15:M17"/>
    <mergeCell ref="N15:N17"/>
    <mergeCell ref="O15:O17"/>
    <mergeCell ref="P15:P17"/>
    <mergeCell ref="N12:N14"/>
    <mergeCell ref="O12:O14"/>
    <mergeCell ref="P12:P14"/>
    <mergeCell ref="Q12:Q14"/>
    <mergeCell ref="A15:A17"/>
    <mergeCell ref="B15:B17"/>
    <mergeCell ref="C15:C17"/>
    <mergeCell ref="H15:H17"/>
    <mergeCell ref="I15:I17"/>
    <mergeCell ref="J15:J17"/>
    <mergeCell ref="Q9:Q11"/>
    <mergeCell ref="A12:A14"/>
    <mergeCell ref="B12:B14"/>
    <mergeCell ref="C12:C14"/>
    <mergeCell ref="H12:H14"/>
    <mergeCell ref="I12:I14"/>
    <mergeCell ref="J12:J14"/>
    <mergeCell ref="K12:K14"/>
    <mergeCell ref="L12:L14"/>
    <mergeCell ref="M12:M14"/>
    <mergeCell ref="K9:K11"/>
    <mergeCell ref="L9:L11"/>
    <mergeCell ref="M9:M11"/>
    <mergeCell ref="N9:N11"/>
    <mergeCell ref="O9:O11"/>
    <mergeCell ref="P9:P11"/>
    <mergeCell ref="N6:N8"/>
    <mergeCell ref="O6:O8"/>
    <mergeCell ref="P6:P8"/>
    <mergeCell ref="Q6:Q8"/>
    <mergeCell ref="A9:A11"/>
    <mergeCell ref="B9:B11"/>
    <mergeCell ref="C9:C11"/>
    <mergeCell ref="H9:H11"/>
    <mergeCell ref="I9:I11"/>
    <mergeCell ref="J9:J11"/>
    <mergeCell ref="Q3:Q5"/>
    <mergeCell ref="A6:A8"/>
    <mergeCell ref="B6:B8"/>
    <mergeCell ref="C6:C8"/>
    <mergeCell ref="H6:H8"/>
    <mergeCell ref="I6:I8"/>
    <mergeCell ref="J6:J8"/>
    <mergeCell ref="K6:K8"/>
    <mergeCell ref="L6:L8"/>
    <mergeCell ref="M6:M8"/>
    <mergeCell ref="K3:K5"/>
    <mergeCell ref="L3:L5"/>
    <mergeCell ref="M3:M5"/>
    <mergeCell ref="N3:N5"/>
    <mergeCell ref="O3:O5"/>
    <mergeCell ref="P3:P5"/>
    <mergeCell ref="A3:A5"/>
    <mergeCell ref="B3:B5"/>
    <mergeCell ref="C3:C5"/>
    <mergeCell ref="H3:H5"/>
    <mergeCell ref="I3:I5"/>
    <mergeCell ref="J3:J5"/>
  </mergeCells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1LINEA</vt:lpstr>
      <vt:lpstr>3 LINEAS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Cansino Tortoledo</dc:creator>
  <cp:lastModifiedBy>Kevin Cansino Tortoledo</cp:lastModifiedBy>
  <dcterms:created xsi:type="dcterms:W3CDTF">2025-09-30T23:03:25Z</dcterms:created>
  <dcterms:modified xsi:type="dcterms:W3CDTF">2025-09-30T23:09:04Z</dcterms:modified>
</cp:coreProperties>
</file>